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sterrittg\Desktop\Covid\Risk assessments\"/>
    </mc:Choice>
  </mc:AlternateContent>
  <bookViews>
    <workbookView xWindow="0" yWindow="0" windowWidth="19200" windowHeight="8300" firstSheet="1" activeTab="4"/>
  </bookViews>
  <sheets>
    <sheet name="Risk Basics" sheetId="10" r:id="rId1"/>
    <sheet name="Dashboard" sheetId="1" r:id="rId2"/>
    <sheet name="PrePlanning" sheetId="11" r:id="rId3"/>
    <sheet name="Start of Day" sheetId="4" r:id="rId4"/>
    <sheet name="During Day" sheetId="8" r:id="rId5"/>
    <sheet name="End of Day" sheetId="9" r:id="rId6"/>
    <sheet name="Dynamic RA" sheetId="12" r:id="rId7"/>
  </sheets>
  <externalReferences>
    <externalReference r:id="rId8"/>
  </externalReferences>
  <definedNames>
    <definedName name="_xlnm.Print_Titles" localSheetId="3">'Start of Day'!$19:$19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21" i="8" l="1"/>
  <c r="M219" i="8"/>
  <c r="I26" i="11"/>
  <c r="I25" i="11"/>
  <c r="I24" i="11"/>
  <c r="I23" i="11"/>
  <c r="I22" i="11"/>
  <c r="I21" i="11"/>
  <c r="I20" i="11"/>
  <c r="I19" i="11"/>
  <c r="H15" i="11"/>
  <c r="J15" i="11" s="1"/>
  <c r="L15" i="11" s="1"/>
  <c r="N15" i="11" s="1"/>
  <c r="G15" i="11"/>
  <c r="I15" i="11" s="1"/>
  <c r="K15" i="11" s="1"/>
  <c r="M15" i="11" s="1"/>
  <c r="I14" i="11"/>
  <c r="K14" i="11" s="1"/>
  <c r="M14" i="11" s="1"/>
  <c r="H14" i="11"/>
  <c r="J14" i="11" s="1"/>
  <c r="L14" i="11" s="1"/>
  <c r="N14" i="11" s="1"/>
  <c r="G14" i="11"/>
  <c r="I13" i="11"/>
  <c r="K13" i="11" s="1"/>
  <c r="M13" i="11" s="1"/>
  <c r="H13" i="11"/>
  <c r="J13" i="11" s="1"/>
  <c r="L13" i="11" s="1"/>
  <c r="N13" i="11" s="1"/>
  <c r="G13" i="11"/>
  <c r="A9" i="11"/>
  <c r="I96" i="1" l="1"/>
  <c r="K96" i="1"/>
  <c r="I98" i="1"/>
  <c r="K98" i="1"/>
  <c r="I100" i="1"/>
  <c r="K100" i="1"/>
  <c r="M100" i="1"/>
  <c r="K24" i="1" s="1"/>
  <c r="I90" i="1"/>
  <c r="K90" i="1"/>
  <c r="I92" i="1"/>
  <c r="K92" i="1"/>
  <c r="I82" i="1"/>
  <c r="K82" i="1"/>
  <c r="I84" i="1"/>
  <c r="K84" i="1"/>
  <c r="I86" i="1"/>
  <c r="K86" i="1"/>
  <c r="I74" i="1"/>
  <c r="K74" i="1"/>
  <c r="I76" i="1"/>
  <c r="K76" i="1"/>
  <c r="I78" i="1"/>
  <c r="K78" i="1"/>
  <c r="I66" i="1"/>
  <c r="K66" i="1"/>
  <c r="I68" i="1"/>
  <c r="K68" i="1"/>
  <c r="I70" i="1"/>
  <c r="K70" i="1"/>
  <c r="I58" i="1"/>
  <c r="K58" i="1"/>
  <c r="I60" i="1"/>
  <c r="K60" i="1"/>
  <c r="I62" i="1"/>
  <c r="K62" i="1"/>
  <c r="I48" i="1"/>
  <c r="K48" i="1"/>
  <c r="I50" i="1"/>
  <c r="K50" i="1"/>
  <c r="I52" i="1"/>
  <c r="K52" i="1"/>
  <c r="I54" i="1"/>
  <c r="K54" i="1"/>
  <c r="I28" i="1"/>
  <c r="K28" i="1"/>
  <c r="I30" i="1"/>
  <c r="K30" i="1"/>
  <c r="I32" i="1"/>
  <c r="K32" i="1"/>
  <c r="I34" i="1"/>
  <c r="K34" i="1"/>
  <c r="I38" i="1"/>
  <c r="K38" i="1"/>
  <c r="I40" i="1"/>
  <c r="K40" i="1"/>
  <c r="I42" i="1"/>
  <c r="K42" i="1"/>
  <c r="I44" i="1"/>
  <c r="K44" i="1"/>
  <c r="M92" i="1"/>
  <c r="I23" i="1" s="1"/>
  <c r="M90" i="1"/>
  <c r="G23" i="1" s="1"/>
  <c r="M183" i="8"/>
  <c r="M86" i="1" s="1"/>
  <c r="M181" i="8"/>
  <c r="M84" i="1" s="1"/>
  <c r="I22" i="1" s="1"/>
  <c r="M179" i="8"/>
  <c r="M82" i="1" s="1"/>
  <c r="G22" i="1" s="1"/>
  <c r="M160" i="8"/>
  <c r="M78" i="1" s="1"/>
  <c r="K21" i="1" s="1"/>
  <c r="M158" i="8"/>
  <c r="M76" i="1" s="1"/>
  <c r="I21" i="1" s="1"/>
  <c r="M156" i="8"/>
  <c r="M74" i="1" s="1"/>
  <c r="G21" i="1" s="1"/>
  <c r="M138" i="8"/>
  <c r="M70" i="1" s="1"/>
  <c r="M136" i="8"/>
  <c r="M68" i="1" s="1"/>
  <c r="M134" i="8"/>
  <c r="M66" i="1" s="1"/>
  <c r="M119" i="8"/>
  <c r="M62" i="1" s="1"/>
  <c r="K20" i="1" s="1"/>
  <c r="M117" i="8"/>
  <c r="M60" i="1" s="1"/>
  <c r="I20" i="1" s="1"/>
  <c r="M115" i="8"/>
  <c r="M58" i="1" s="1"/>
  <c r="G20" i="1" s="1"/>
  <c r="M91" i="8"/>
  <c r="M54" i="1" s="1"/>
  <c r="M19" i="1" s="1"/>
  <c r="M89" i="8"/>
  <c r="M52" i="1" s="1"/>
  <c r="K19" i="1" s="1"/>
  <c r="M87" i="8"/>
  <c r="M50" i="1" s="1"/>
  <c r="I19" i="1" s="1"/>
  <c r="M85" i="8"/>
  <c r="M48" i="1" s="1"/>
  <c r="G19" i="1" s="1"/>
  <c r="M15" i="9"/>
  <c r="M13" i="9"/>
  <c r="M98" i="1" s="1"/>
  <c r="I24" i="1" s="1"/>
  <c r="M11" i="9"/>
  <c r="M96" i="1" s="1"/>
  <c r="G24" i="1" s="1"/>
  <c r="M18" i="8" l="1"/>
  <c r="M44" i="1" s="1"/>
  <c r="M18" i="1" s="1"/>
  <c r="M16" i="8"/>
  <c r="M42" i="1" s="1"/>
  <c r="K18" i="1" s="1"/>
  <c r="M14" i="8"/>
  <c r="M40" i="1" s="1"/>
  <c r="I18" i="1" s="1"/>
  <c r="M12" i="8"/>
  <c r="M38" i="1" s="1"/>
  <c r="G18" i="1" s="1"/>
  <c r="M15" i="4" l="1"/>
  <c r="M32" i="1" s="1"/>
  <c r="K17" i="1" s="1"/>
  <c r="M17" i="4" l="1"/>
  <c r="M34" i="1" s="1"/>
  <c r="M17" i="1" s="1"/>
  <c r="M13" i="4"/>
  <c r="M30" i="1" s="1"/>
  <c r="I17" i="1" s="1"/>
  <c r="M11" i="4"/>
  <c r="M28" i="1" s="1"/>
  <c r="G17" i="1" s="1"/>
</calcChain>
</file>

<file path=xl/sharedStrings.xml><?xml version="1.0" encoding="utf-8"?>
<sst xmlns="http://schemas.openxmlformats.org/spreadsheetml/2006/main" count="457" uniqueCount="228">
  <si>
    <t>Implementing a Risk Assessed Approach to Safe Schools</t>
  </si>
  <si>
    <t>RISK DASHBOARD</t>
  </si>
  <si>
    <t>This document has been designed to support schools in designing solutions to enable the safe restoration of teaching, learning and pastoral care in schools across Northern Ireland following the suspension of normal school activities in March 2020.  Risk Assessment forms the first element of a number of steps to restoration that schools will need to take in the coming months.  The document provides a sequential walk-through of the school day and provides a template through which schools can identify, assess, control record and review the new risks posed by the Covid-19 pandemic.  By utilising this document schools will be able to focus on designing adaptations to their previous practices in line with Public Health Agency guidance which will ensure the safety of their staff, pupils and communities as they return to school.</t>
  </si>
  <si>
    <t>@</t>
  </si>
  <si>
    <t>DAY / MONTH / YEAR</t>
  </si>
  <si>
    <t>THE BASICS OF RISK ASSESSMENT</t>
  </si>
  <si>
    <t>Introduction</t>
  </si>
  <si>
    <t>Risk Assessment is a process that enables you and your staff to undertake activities in a safe manner.  The risk assessment process guides you through an evaluation of what could cause injury or illness in your school; assists you in deciding how likely it is that someone could be harmed and how seriously; and finally enable you to take action to elimate the hazard, or if this isn't possible, control the risk.</t>
  </si>
  <si>
    <t>1. Identify Hazards</t>
  </si>
  <si>
    <t>2. Assess the Risks</t>
  </si>
  <si>
    <t>3. Control the Risks</t>
  </si>
  <si>
    <t>4. Record your findings</t>
  </si>
  <si>
    <t>5. Review the controls</t>
  </si>
  <si>
    <t>Generic Risk Assessments</t>
  </si>
  <si>
    <t>For Example</t>
  </si>
  <si>
    <t>The risk rating in the generic assessments is calculated using the formula:</t>
  </si>
  <si>
    <t>Likelihood X Severity</t>
  </si>
  <si>
    <t>e.g. something ‘unlikely’ to occur in your opinion (2) multiplied by severity rating of ‘significant’ (2) would result in a risk rating of 4 which is ‘Tolerable’ and only requires the control measures to be monitored and reviewed.</t>
  </si>
  <si>
    <t>This calculation must be made with your school’s existing precautions (control measures) in place. If you do have all, or more, of the existing precautions in the generic assessment operating at your school then the risk factor may be lower.</t>
  </si>
  <si>
    <t>If however, you have identified a particular hazard covered by a generic risk assessment and you do not have all, or any, of the existing precautions listed in place, then your risk factor will be higher and will require further action on your behalf to reduce the risk. This may involve adopting some, or all, of the ‘existing precautions’ listed and listing them as ‘additional precautions’ which are in effect further measures you need to implement to control the risk. You may also have other control measures in mind that are not listed and which are equally valid in controlling the risk. It important that a person (or organisation e.g. EA) is identified as the person (body) responsible for the remedial
measures. A feasible date for implementation should also be recorded and no action by this date
should prompt a reminder to the responsible person (body).</t>
  </si>
  <si>
    <t>When the ‘additional precautions’ are implemented and the risk assessment is reviewed then the ‘additional precautions’ become ‘existing precautions’ and the risk factor is recalculated.</t>
  </si>
  <si>
    <t>Calculating Risk</t>
  </si>
  <si>
    <t>Probability Rating - Likelihood</t>
  </si>
  <si>
    <t>Very Likely</t>
  </si>
  <si>
    <t>Likely to occur immediately or in the short term</t>
  </si>
  <si>
    <t>Likely</t>
  </si>
  <si>
    <t>Could occur in time, or if repeated enough</t>
  </si>
  <si>
    <t>Unlikely</t>
  </si>
  <si>
    <t>Though unlikely, may occur over time</t>
  </si>
  <si>
    <t>Very Unlikely</t>
  </si>
  <si>
    <t>Unlikely to occur</t>
  </si>
  <si>
    <t>Severity Rating - Impact</t>
  </si>
  <si>
    <t>Very Serious</t>
  </si>
  <si>
    <t>Single or multiple fatalities, widespread illness, large scale property/equipment damage</t>
  </si>
  <si>
    <t>Serious</t>
  </si>
  <si>
    <t>Serious injury or illness, serious property/equipment damage</t>
  </si>
  <si>
    <t>Significant</t>
  </si>
  <si>
    <t>Significant injury or illness, significant property/equipment damage</t>
  </si>
  <si>
    <t>Minor</t>
  </si>
  <si>
    <t>Minor injuries and/or illness, minor property/equipment damage</t>
  </si>
  <si>
    <t>Risk Assessment Matrix</t>
  </si>
  <si>
    <t>X</t>
  </si>
  <si>
    <t>1
Insignificant/
Trivial</t>
  </si>
  <si>
    <t>2
Low/ Tolerable</t>
  </si>
  <si>
    <t>6
Medium/
Substantial</t>
  </si>
  <si>
    <t>8
Medium/
Substantial</t>
  </si>
  <si>
    <t>9
Medium/
Substantial</t>
  </si>
  <si>
    <t>12
High/
Intolerable</t>
  </si>
  <si>
    <t>12
Hign/
Intolerable</t>
  </si>
  <si>
    <t>16
High/
Intolerable</t>
  </si>
  <si>
    <t>PRE-PLANNING</t>
  </si>
  <si>
    <t>The pre-planning phase requires you to collate a range of information about your school, staff and pupils that will inform your decisions in later phases.  At this point in time accurate information may not always be available and so you will need to use planning assumptions that will be refined as facts clarify.</t>
  </si>
  <si>
    <t>School Building Capacity</t>
  </si>
  <si>
    <t>Enrolment for Sept 2020</t>
  </si>
  <si>
    <t>Number of Teaching Rooms Sept 2020</t>
  </si>
  <si>
    <t>Number of family units Sept 2020</t>
  </si>
  <si>
    <t>Staffing Availability</t>
  </si>
  <si>
    <t>Staff Team</t>
  </si>
  <si>
    <t>Normally Available</t>
  </si>
  <si>
    <t>Likely to be Available</t>
  </si>
  <si>
    <t>Variance</t>
  </si>
  <si>
    <t>Impact of Absence</t>
  </si>
  <si>
    <t>Senior Leadership Team</t>
  </si>
  <si>
    <t>Designated/Deputy Designated Teacher</t>
  </si>
  <si>
    <t>SENCO/Assistant SENCO</t>
  </si>
  <si>
    <t>Teaching Staff</t>
  </si>
  <si>
    <t>Classroom Assistants</t>
  </si>
  <si>
    <t>Technicians</t>
  </si>
  <si>
    <t>Building Supervisors</t>
  </si>
  <si>
    <t>Office &amp; Admin Staff</t>
  </si>
  <si>
    <t>START OF DAY PROCEDURES</t>
  </si>
  <si>
    <t>The Start of Day phase requires you to evaluate the risks to your staff, pupils and their parents as they arrive at your school each morning.  You will be asked to reflect on how staff will arrive and circulate in the building; how car/bus drop offs will work and how pupils will then enter and circulate in your building.  Again at this point in time not all of the information you feel you need may be available and so you will need to use planning assumptions that will be refined as facts clarify.</t>
  </si>
  <si>
    <t>Morning Arrival of Staff and Pupils</t>
  </si>
  <si>
    <t>Identified Hazard</t>
  </si>
  <si>
    <t>To Whom</t>
  </si>
  <si>
    <t>Severity</t>
  </si>
  <si>
    <t>Likelihood</t>
  </si>
  <si>
    <t>Risk</t>
  </si>
  <si>
    <t>As staff, pupils and delivery drivers arrive to the school building they will spread/contract the virus through the school and into the wider community due to a lack of social distancing measures.</t>
  </si>
  <si>
    <t>Pupils</t>
  </si>
  <si>
    <t>Staff</t>
  </si>
  <si>
    <t>Parents &amp; Community</t>
  </si>
  <si>
    <t>Delivery Drivers</t>
  </si>
  <si>
    <t>Existing Precautions</t>
  </si>
  <si>
    <t>Additional Precautions</t>
  </si>
  <si>
    <t>Who</t>
  </si>
  <si>
    <t>When</t>
  </si>
  <si>
    <t xml:space="preserve">Staggered arrival and departure times for pupils and staff to minimise gatherings in any location. </t>
  </si>
  <si>
    <r>
      <t xml:space="preserve">Communication sent to all parents/carers that should their child appear unwell or display any of the symptoms of Covid-19 they should not be sent to school. Symptoms of Covid-19 include:-_x000D_
•	 </t>
    </r>
    <r>
      <rPr>
        <b/>
        <sz val="11"/>
        <color theme="1"/>
        <rFont val="Calibri"/>
        <family val="2"/>
        <scheme val="minor"/>
      </rPr>
      <t>a high temperature</t>
    </r>
    <r>
      <rPr>
        <sz val="11"/>
        <color theme="1"/>
        <rFont val="Calibri"/>
        <family val="2"/>
        <scheme val="minor"/>
      </rPr>
      <t xml:space="preserve"> – this means you feel hot to touch on your chest or back (you do not need to measure your temperature), or;_x000D_
•</t>
    </r>
    <r>
      <rPr>
        <b/>
        <sz val="11"/>
        <color theme="1"/>
        <rFont val="Calibri"/>
        <family val="2"/>
        <scheme val="minor"/>
      </rPr>
      <t xml:space="preserve">	a new, continuous cough</t>
    </r>
    <r>
      <rPr>
        <sz val="11"/>
        <color theme="1"/>
        <rFont val="Calibri"/>
        <family val="2"/>
        <scheme val="minor"/>
      </rPr>
      <t xml:space="preserve"> – this means coughing a lot for more than an hour, or 3 or more coughing episodes in 24 hours (if you usually have a cough, it may be worse than usual), or;_x000D_
•</t>
    </r>
    <r>
      <rPr>
        <b/>
        <sz val="11"/>
        <color theme="1"/>
        <rFont val="Calibri"/>
        <family val="2"/>
        <scheme val="minor"/>
      </rPr>
      <t xml:space="preserve">	anosmia</t>
    </r>
    <r>
      <rPr>
        <sz val="11"/>
        <color theme="1"/>
        <rFont val="Calibri"/>
        <family val="2"/>
        <scheme val="minor"/>
      </rPr>
      <t xml:space="preserve"> - the loss or a change in your normal sense of smell (it can also affect your sense of taste)_x000D_  Source: https://www.nidirect.gov.uk/articles/coronavirus-covid-19-overview-and-advice  
</t>
    </r>
  </si>
  <si>
    <t>All staff/children to wash their hands before coming to school/centre, before going home, during day and when they get home.</t>
  </si>
  <si>
    <t>It may be necessary to introduce one-way systems for arrival/departure or designate areas or entrances for the arrival of particular year groups.  If possible access classrooms directly from the external classroom doors.  Consideration to be given to the risk of finger entrapment and how this risk can be mitigated. Refer to https://www.eani.org.uk/publications/health-safety/guidance-on-finger-entrapment-in-educational-establishments</t>
  </si>
  <si>
    <t xml:space="preserve">Inform parents that if their child needs to be accompanied to the education or childcare setting, only one parent should attend. </t>
  </si>
  <si>
    <t>Particular consideration should be given to the arrangements for parents of children with complex needs or disabilities, who may normally drop their children off within the school building.</t>
  </si>
  <si>
    <t>Upon staff arrival to school they should proceed to their designated classroom.</t>
  </si>
  <si>
    <t xml:space="preserve">Upon arrival to school pupils should proceed to their designated class room. </t>
  </si>
  <si>
    <t>END OF DAY PROCEDURES</t>
  </si>
  <si>
    <t>Start of Day</t>
  </si>
  <si>
    <t>The Covid-19 virus will spread through the school and into the wider community due to a lack of social distancing measures.</t>
  </si>
  <si>
    <t>DURING THE SCHOOL DAY</t>
  </si>
  <si>
    <t>You will need to evaluate the risks to your staff and pupils as they move around your school and participate in classes and other activities during the school day.  You will be asked to reflect on how your school day will need to adapt to the current public health agency advice and decide on changes that you are going to implement.  Again at this point in time not all of the information you feel you need may be available and so you will need to use planning assumptions that will be refined as facts clarify.</t>
  </si>
  <si>
    <t xml:space="preserve">Teachers to be issued with their own hand sanitiser, staff encouraged to protect their skin by applying emollient cream regularly. </t>
  </si>
  <si>
    <t>Where possible, all spaces should be well ventilated using natural ventilation (opening windows).</t>
  </si>
  <si>
    <t>Medication e.g. inhalers should be brought into school on the first day back, these should be kept in school from that point in a sealed bag.</t>
  </si>
  <si>
    <t>Further consideration and guidance to be given to structured play and to practical subjects in Primary and Post-Primary</t>
  </si>
  <si>
    <t>As staff and pupils leave from the school building they will spread/contract the virus through the school and into the wider community due to a lack of social distancing measures.</t>
  </si>
  <si>
    <t>The End of Day phase requires you to evaluate the risks to your staff, pupils and their parents as they leave your school each afternoon.  You will be asked to reflect on how pupils will circulate and leave your building and how bus lines/car pick-ups will work.  You will also need to review how staff will circulate and leave the building.  Again at this point in time not all of the information you feel you need may be available and so you will need to use planning assumptions that will be refined as facts clarify.</t>
  </si>
  <si>
    <t>Suspected or Confirmed Case of Covid-19 in School</t>
  </si>
  <si>
    <t>Suspected or confirmed case in staff member or pupil or staff with a family connected to the learning hub.  No symptoms of Covid-19 displayed within the school or later that day.</t>
  </si>
  <si>
    <t>Delivery Drivers &amp; Visitors to School</t>
  </si>
  <si>
    <t>Consult PHA website for most up to date guidance.</t>
  </si>
  <si>
    <t>Normal system of work in relation to cleaning should be maintained with particular attention to high contact areas, toilets, door handles, telephones, grab rails.</t>
  </si>
  <si>
    <t>Everyone over five years of age in Northern Ireland with symptoms of coronavirus is now eligible for testing.</t>
  </si>
  <si>
    <t>Class and visitors registers will establish who will be in that child or staff members bubbles.</t>
  </si>
  <si>
    <t>Use NISTR register to employ substitute teachers.</t>
  </si>
  <si>
    <t>Text alert service to parents to notify them of any exceptional closures due to insufficient staff cover.</t>
  </si>
  <si>
    <t>Notify DE and school managing authority in the event that an exceptional closure may be necessary.</t>
  </si>
  <si>
    <t>A shortage of teaching staff and/or a reduction in leadership capacity due to Covid-19.  Concurrent issues further reducing leadership issues.</t>
  </si>
  <si>
    <t>Teaching Staff Shortages due to Covid-19</t>
  </si>
  <si>
    <t xml:space="preserve">Shortage of support service staff such as
• Building Supervisor/Cleaning
• Admin Staff
• Learning  Support
Resulting in non-delivery of essential services
</t>
  </si>
  <si>
    <t>Contact EA for cover arrangements</t>
  </si>
  <si>
    <t>Classroom Assistants to provide temporary cover for admin</t>
  </si>
  <si>
    <t>Reassign support staff to core health &amp; safety functions within the school</t>
  </si>
  <si>
    <t>That contact activities (including contact with resources/tools) will act as an infection route.</t>
  </si>
  <si>
    <t>There should be routine cleaning and disinfection of frequently touched objects and surfaces.  Desk surfaces, chairs, doors, light switches, banisters, sinks and toilets will be cleaned more regularly.</t>
  </si>
  <si>
    <t>Cleaning of the staff areas should be considered as part of the overall cleaning strategy. Staff should use their own cup/cutlery and ensure these are cleaned straight after use.</t>
  </si>
  <si>
    <t>Risk of Fire and Building Evacuation Procedures</t>
  </si>
  <si>
    <t>The risk of fire remains, however, there is a need to ensure that evacuation and assembly procedures comply with current PHA guidance as far as possible.</t>
  </si>
  <si>
    <t>Routine weekly testing of the fire alarm system within the school building should continue as normal. Any faults to be logged to EA Maintenance.</t>
  </si>
  <si>
    <t>Daily cleaning of bins, to avoid build-up of combustibles.</t>
  </si>
  <si>
    <t>Staff who are not familiar with the building should be made aware, on their first day of attendance, of actions to be taken in the event of a fire, emergency escapes routes and the position of the assembly point.</t>
  </si>
  <si>
    <t>Register kept of all persons present in the building.</t>
  </si>
  <si>
    <t>Fire Extinguishers must not be used to prop open doors, they must remain in situ.</t>
  </si>
  <si>
    <t>Fire escape routes need to be reviewed and kept clear at all times.</t>
  </si>
  <si>
    <t>Evacuation arrangements for children with complex needs or disabilities should be reviewed in light of any changes.</t>
  </si>
  <si>
    <t>Advice on what to do if you discover a fire has not changed.  Staff and pupils should always exit the building by the nearest available exit.  The use of one way systems which may have been created to avoid interaction between classes during Covid-19 do not apply in the event of a fire.</t>
  </si>
  <si>
    <t>Carry out a fire drill.  Remembering to maintain social distancing whilst vacating the building and at assembly points, you may need to spread out the assembly points to maintain social distancing.</t>
  </si>
  <si>
    <t>Afternoon Departure of Staff and Pupils</t>
  </si>
  <si>
    <t>Circulating in the School Building</t>
  </si>
  <si>
    <t>During the Day</t>
  </si>
  <si>
    <t>Arriving at school</t>
  </si>
  <si>
    <t>PLEASE NOTE THIS DASHBOARD UPDATES FROM OTHER TABS - YOU CANNOT TYPE ON THIS TAB</t>
  </si>
  <si>
    <t>Support Staff Shortages due to Covid-19</t>
  </si>
  <si>
    <t>INSERT SCHOOL NAME HERE</t>
  </si>
  <si>
    <t>Pupil Contact Activities</t>
  </si>
  <si>
    <t>End of Day</t>
  </si>
  <si>
    <t>Staggered departure times for staff to minimise gatherings in any location. Eg Staffroom, office areas, foyer.</t>
  </si>
  <si>
    <t>Risk Level Description</t>
  </si>
  <si>
    <t>Numerical Value</t>
  </si>
  <si>
    <t>12 to 16</t>
  </si>
  <si>
    <t>High – Intolerable. Immediate action required. Activity should be stopped until control measures can be implemented to reduce risk</t>
  </si>
  <si>
    <t>Medium – Substantial. Activity can proceed, but with caution, ensuring control measures are maintained. Efforts should be made to control/reduce the risk.</t>
  </si>
  <si>
    <t>6 to 9</t>
  </si>
  <si>
    <t>Low – Tolerable. Activity can proceed. Control measures must be monitored and reviewed as required to ensure they remain suitable and sufficient.</t>
  </si>
  <si>
    <t>Insignificant – Trivial. Monitor activity/task for future changes that
would increase the risk</t>
  </si>
  <si>
    <t xml:space="preserve">2 to 4 </t>
  </si>
  <si>
    <t>Provision of First Aid &amp; Intimate Care</t>
  </si>
  <si>
    <t>Infection could be spread between adults and children during the provision of First Aid &amp; Intimate Care.</t>
  </si>
  <si>
    <t>Consider the PPE needs and provide packs for adults assisting children with medication and intimate care.  (This may include aprons, visors and masks in addition to the gloves normally worn)</t>
  </si>
  <si>
    <t>Phase</t>
  </si>
  <si>
    <t>Arriving at School</t>
  </si>
  <si>
    <t>RISK PROFILE BY GROUP</t>
  </si>
  <si>
    <t>RISK PROFILE BY TIME OF DAY</t>
  </si>
  <si>
    <t xml:space="preserve"> Ensure that help is available for children and young people who have trouble cleaning their hands independently. Children should be supported to do as much for themselves as possible. Limit number of children using sinks and toilets using restriction lines. Consider how to encourage young children to learn and practise these habits through games, songs and repetition.</t>
  </si>
  <si>
    <t>Pupils to wash their hands before snack (classroom) and before eating dinner. Snack time to be supervised in the small groups.</t>
  </si>
  <si>
    <t xml:space="preserve">Ensure adequate stock levels of tissues for each class </t>
  </si>
  <si>
    <t xml:space="preserve"> Where possible allocate individual resources to pupils.  Resources for the day are planned out, the use of equipment and resources which can be easily cleaned down should be encouraged at all times
</t>
  </si>
  <si>
    <t xml:space="preserve">Where small animals such as guinea pigs are kept in the nursery, normal hygiene procedures should apply.  Pupils should wash their hands before and after handling animals. The practice of allowing pupils to take these animals home at weekends should be avoided during the current Covid-19 period.  </t>
  </si>
  <si>
    <t>Reading/ Library  books that are returned are to be left in a plastic box within the classroom for 72hours to ensure they are virus free. Date and time noted.</t>
  </si>
  <si>
    <t>Nursery and Reception to use separate cloak room peg areas for each group.</t>
  </si>
  <si>
    <t xml:space="preserve">Pupils should not bring items, such as toys, from home into school.  A lunch box/bag which is named and which can be cleaned every day, a water bottle clearly named which can be cleaned every day and a coat are permitted.  If possible avoid the use of multiple school bags or rucksacks.   </t>
  </si>
  <si>
    <t>Suspected or confirmed case in staff member or pupil or staff with a family connected to the school.  No symptoms of Covid-19 displayed within the school or later that day.</t>
  </si>
  <si>
    <t xml:space="preserve">Desk, tables, play equipment to be cleaned down at the end of the school day or between morning and afternoon settings, using designated cleaning substances which are proven to be effective against the spread of Covid-19. </t>
  </si>
  <si>
    <t xml:space="preserve">Resources for the day are planned out, the use of equipment and resources which can be easily cleaned down should be encouraged at all times. </t>
  </si>
  <si>
    <t>All classrooms provided with basic cleaning kit and stored in appropriate safe location. Material Safety Data Sheets and COSHH assessments should be made available to staff who would not ordinarily use cleaning substances.</t>
  </si>
  <si>
    <t>If possible try to arrange delivery times with companies to ensure they avoid pupil arrival times, when this is not possible all deliveries to be directed to a central point</t>
  </si>
  <si>
    <t>Deliveries to be handed over at main entrance door/office or left outside the door. Staff taking in deliveries to wash hands immediately after handling anything that has come in to school.  Contractors to  be admitted on site by appointment only – contractors not to be in areas where children or staff are. One member of staff  to sign contractors in and out show them to the work area with social distancing to be maintained at all times. Contractors to use hand sanitiser on entry.</t>
  </si>
  <si>
    <t>Daily disinfecting of equipment/resources which pupils are in regular contact with. Staff should wear disposable gloves and aprons whilst cleaning equipment.</t>
  </si>
  <si>
    <t>Pupils and staff use hand sanitiser on entry to the classroom; Staff should supervise pupils to ensure that they do not lick their hands after using hand sanitisers.</t>
  </si>
  <si>
    <r>
      <t xml:space="preserve">The generic risk assessments for schools contained within this guidance have been developed using the formulas below. It is unlikely that the generic assessments will be totally appropriate for each individual school which may have different circumstances. </t>
    </r>
    <r>
      <rPr>
        <b/>
        <sz val="11"/>
        <color theme="1"/>
        <rFont val="Calibri"/>
        <family val="2"/>
        <scheme val="minor"/>
      </rPr>
      <t>They should therefore be modified by each school by applying the criteria below to the generic assessment, making that assessment specific to the school.  By adding precautions specific to your school you should be able to reduce the likelihood score.</t>
    </r>
  </si>
  <si>
    <t>Identifying Additional Workforce Capacity</t>
  </si>
  <si>
    <t>Staffing Checklist</t>
  </si>
  <si>
    <t>1. How many staff do you have available to work in school?</t>
  </si>
  <si>
    <t>2. How many teachers do you have available to work in school?</t>
  </si>
  <si>
    <t>3. How many support staff including teaching assistants do you have available for work in school?</t>
  </si>
  <si>
    <t>4. Do you have a head or deputy available for work in school?</t>
  </si>
  <si>
    <t>5. Do you have at least one person with paediatric first-aid training available for work in school?</t>
  </si>
  <si>
    <t>6. Do you have at least one person with up-to-date Designated Teacher for Child Protection Training available to work in school?</t>
  </si>
  <si>
    <t>7. Do you have your SEN co-ordinator available for work, or an alternative staff member who could take on this role?</t>
  </si>
  <si>
    <t>8. Do you have a caretaker and/or cleaning staff and, if necessary, at least one office staff member available during the school day?</t>
  </si>
  <si>
    <t>If the answer to questions 4, 5, 6, 7 or 8 is no, then you should try to find a solution to this before going further.  You should speak to your Managing Authority who may be able to provide a suitable person temporarily to cover 5, 6, 7 or 8.  In some cases, staff members may be prepared to undertake a different role to their normal role temporarily.</t>
  </si>
  <si>
    <t>DYNAMIC RISK ASSESSMENT</t>
  </si>
  <si>
    <t>Risk assessment is a dynamic rather than static process.  Once you have carried out the paper based risk assessments there remains the need to apply this thinking to everything you and your staff do.  Dynamic Risk Assessment is defined at "The continuous process of identifying hazards, assessing risk, taking action to eliminate or reduce risk, monitoring and reviewing, in the rapidly changing circumstances of an operational incident."</t>
  </si>
  <si>
    <t>Dynamic risk assessments are frequently carried out by the emergency services and are used when your are faced with a dynamic or fast moving set of circumstances that are not fully covered by your written risk assessments at that time.  The process is:</t>
  </si>
  <si>
    <t>Identify the hazard</t>
  </si>
  <si>
    <t>è</t>
  </si>
  <si>
    <t>Assess the risk to self and others</t>
  </si>
  <si>
    <t>Eliminate and reduce the risks by changing original actions</t>
  </si>
  <si>
    <t>Monitor and Review Outcome</t>
  </si>
  <si>
    <t>After the event, it if is foreseeable that the risk will occur again in the future, record the actions taken and add them to the written risk assessments so that others can apply the same response.</t>
  </si>
  <si>
    <t>Is a dynamic risk assessment needed in all circumstances? - Sometimes it is enough just to apply common sense!</t>
  </si>
  <si>
    <t>The use of a fluid repellent surgical face mask is recommended and additional use of disposable eye protection (such as face visor or goggles) should be risk assessed when there is an anticipated risk of contamination with splashes, droplets of blood or body fluids.</t>
  </si>
  <si>
    <t>When using a fluid repellent surgical face mask, you should mould the metal strap of the mask over the bridge of the nose and make sure the mask fits snugly under the chin, around or across any facial hair if present.</t>
  </si>
  <si>
    <t>Clean your hands thoroughly with soap and water or hand sanitiser before putting on and after taking off PPE. In all circumstances where some form of PPE is used, the safe removal of the PPE is a critical consideration to avoid self-contamination</t>
  </si>
  <si>
    <t>Staggering of break and lunch times so limited number of children are in the playground at any one time to reduce the need for first aid.</t>
  </si>
  <si>
    <t>Follow all normal protocols for first aid and intimate care and consider enhancements to provide extra protection for staff and pupils.</t>
  </si>
  <si>
    <t>Additional training will be necessary for Aerosol Generating Procedures (AGP's) for pupils who require these procedures.</t>
  </si>
  <si>
    <t>Consider not using outdoor fixed playground equipment  during this period. If equipment is to be used pupils should sanitise their hands before using fixed play equipment and equipment should be cleaned between groups.</t>
  </si>
  <si>
    <t>Consider physical markings to provide clarity to children and staff, in situations where verbal instruction may not be sufficient.  .</t>
  </si>
  <si>
    <t>Infection could be spread between adults and children during the provision of play, first aid &amp; intimate care (including medication) as social distancing is not possible.</t>
  </si>
  <si>
    <t>Hand sanitiser provided at all entrance and exit points, anyone accessing the building must use hand sanitiser.  Staff should supervise pupils to ensure that they do not lick their hands after using hand sanitisers.</t>
  </si>
  <si>
    <t>3
Low/ Tolerable</t>
  </si>
  <si>
    <t>4
Low/ Tolerable</t>
  </si>
  <si>
    <t>Hand-over of children in the afternoon is structured to maintain social distancing of at least 2 metres between adults.   Children are received by parent/carer from a member of staff, maintaining social distancing protocols.</t>
  </si>
  <si>
    <t>The Health and Safety Executive (www.hse.gov.uk) outlines Risk Assessment as a five step process.  This excel workbook has been developed by the education authority to assist you with this five step process to enable you to design solutions which will permit your school to operate in a safe way as we continue to live with the Covid-19 pandemic.</t>
  </si>
  <si>
    <t>In circumstances in which it may not be possible or appropriate for the 2 metre rule to be applied to some very young children who require additional support needs, e.g. where close contact with staff is necessary to their wellbeing. In such circumstances, bespoke approaches should be determined by individual or group risk assessments, with full regard to the best interests of children, young people and staff.</t>
  </si>
  <si>
    <t>Hand-over of children in the morning is structured to maintain social distancing of at least 2 metres   Children are received into school/centre by a member of staff, maintaining social distancing protocols.</t>
  </si>
  <si>
    <t>Information sent to parents informing them that they cannot gather at entrance gates or doors, or enter the school building (unless they have a pre-arranged appointment, which should be conducted safely, observing social distancing).</t>
  </si>
  <si>
    <t xml:space="preserve">Reorganise classrooms and other learning environments maintaining social distancing space where possible, (strict social distancing requirements between  pupils can be relaxed but will remain in place between adults at 2m). Remove any unnecessary equipment at this time and seek appropriate storage for this equipment. Displays, unnecessary cupboards and soft furnishings. This is designed to enable successful and effective cleaning of all surfaces.  </t>
  </si>
  <si>
    <t>Pupils are organised into small groups of consistent membership known as bubbles/pods/clusters. The class group will not interact with other groups within the school. Each group will have their designated teacher and or classroom assistant.</t>
  </si>
  <si>
    <t>The school management team will work with the PHA team to identify all close contacts and notify them of the need to self isolate for 10 days.</t>
  </si>
  <si>
    <t xml:space="preserve">PPE appropriate to the need should be worn by adults providing first aid and intimate care to children or to other adults. </t>
  </si>
  <si>
    <t xml:space="preserve">Local agreements should be made between the School Principal and EA SMK staff (where Catering Services are operational) on how best the provision of the schools meals service may be achieved during this time. In the majority of nursery settings pupils have their lunch within the nursery classroom. In a supervised learning environment there will be no catering provision. </t>
  </si>
  <si>
    <t xml:space="preserve">Whole family to self-isolate for a period of 10 days in line with Government guidance (as of  December  2020). </t>
  </si>
  <si>
    <t>Stocks of highly flammable hand sanitiser (those containing alcohol) should be stored in a flame resistant cupboard with a capacity of no more than 50 litres.  Larger schools, who require holdings of hand sanitiser greater than 50 litres, should contact their EA Fire Safety Officer for advice on safe storage. Where possible schools should hold stock of no more than 50 litres at any one time.</t>
  </si>
  <si>
    <t>Where it is not possible to maintain a 2 metre or more distance away from an individual, whilst administering first aid, disposable gloves, face mask and a disposable plastic apron are recommended. Disposable gloves should be worn if physical contact is likely to be made with potentially contaminated areas or items. Additional information on the administration of CPR during Covid-19 is available on the EA Website: https://www.eani.org.uk/education-restart</t>
  </si>
  <si>
    <t>Designated members of staff are trained in First Aid at Work or Emergency First Aid. Reference should be made to Health and Safety Manual for Principals and  Governors  the recommended guidance on number of first aiders required within your school.  https://www.eani.org.uk/school-management/health-safety/manual-for-principals-and-governors  In 'supervised learning' a specific first aid risk assessment should be carried out.   Consideration should be given if staff or pupils have any individual health conditions which may necessitate the presence of a trained first aider within the school.  If this is not required it may be appropriate to use appointed persons.  See first aid guidance at the link above for the definition of an appointed person.</t>
  </si>
  <si>
    <t>Pupils must wash their hands thoroughly before engaging in sand play and after playing with sand.  Sand can be used if there are individual trays for children OR the sand is changed on a daily basis. The pit or holder of the sand should also be cleaned between uses. Dry sand should be used rather than wet sand.  Water play can be used in educational settings. The water should have soap added before use to enhance cleaning ability and promote infection control. Pupils must wash their hands thoroughly before playing with play dough and afterwards. Pupils may use play dough although they should have their own individual pots/plastic bags for the play dough, clearly labelled with their name to ensure they use the same dough each time.</t>
  </si>
  <si>
    <t>Consider the use of outdoor learning facilities, if these are to be used, parents must be advised to apply sun cream to their children before arrival at school and provide sun hats.  In winter a warm coat, hat, scarf and gloves are advised to be worn.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</si>
</sst>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b/>
      <sz val="14"/>
      <color theme="1"/>
      <name val="Calibri"/>
      <family val="2"/>
      <scheme val="minor"/>
    </font>
    <font>
      <b/>
      <sz val="18"/>
      <color theme="1"/>
      <name val="Calibri"/>
      <family val="2"/>
      <scheme val="minor"/>
    </font>
    <font>
      <i/>
      <sz val="11"/>
      <color theme="1"/>
      <name val="Calibri"/>
      <family val="2"/>
      <scheme val="minor"/>
    </font>
    <font>
      <b/>
      <sz val="11"/>
      <color rgb="FFFF0000"/>
      <name val="Calibri"/>
      <family val="2"/>
      <scheme val="minor"/>
    </font>
    <font>
      <b/>
      <sz val="16"/>
      <color theme="1"/>
      <name val="Calibri"/>
      <family val="2"/>
      <scheme val="minor"/>
    </font>
    <font>
      <sz val="10"/>
      <color theme="1"/>
      <name val="Calibri"/>
      <family val="2"/>
      <scheme val="minor"/>
    </font>
    <font>
      <b/>
      <sz val="11"/>
      <color theme="0"/>
      <name val="Calibri"/>
      <family val="2"/>
      <scheme val="minor"/>
    </font>
    <font>
      <sz val="11"/>
      <name val="Calibri"/>
      <family val="2"/>
      <scheme val="minor"/>
    </font>
    <font>
      <b/>
      <sz val="11"/>
      <color rgb="FFFF0000"/>
      <name val="Wingdings"/>
      <charset val="2"/>
    </font>
  </fonts>
  <fills count="16">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FF00"/>
        <bgColor indexed="64"/>
      </patternFill>
    </fill>
    <fill>
      <patternFill patternType="solid">
        <fgColor rgb="FFFF9900"/>
        <bgColor indexed="64"/>
      </patternFill>
    </fill>
    <fill>
      <patternFill patternType="solid">
        <fgColor theme="5"/>
        <bgColor indexed="64"/>
      </patternFill>
    </fill>
    <fill>
      <patternFill patternType="solid">
        <fgColor theme="2" tint="-0.249977111117893"/>
        <bgColor indexed="64"/>
      </patternFill>
    </fill>
    <fill>
      <patternFill patternType="solid">
        <fgColor rgb="FF002060"/>
        <bgColor indexed="64"/>
      </patternFill>
    </fill>
    <fill>
      <patternFill patternType="solid">
        <fgColor theme="1" tint="0.499984740745262"/>
        <bgColor indexed="64"/>
      </patternFill>
    </fill>
    <fill>
      <patternFill patternType="solid">
        <fgColor theme="9" tint="0.39997558519241921"/>
        <bgColor indexed="64"/>
      </patternFill>
    </fill>
    <fill>
      <patternFill patternType="solid">
        <fgColor theme="0"/>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s>
  <cellStyleXfs count="1">
    <xf numFmtId="0" fontId="0" fillId="0" borderId="0"/>
  </cellStyleXfs>
  <cellXfs count="297">
    <xf numFmtId="0" fontId="0" fillId="0" borderId="0" xfId="0"/>
    <xf numFmtId="0" fontId="0" fillId="0" borderId="9" xfId="0" applyBorder="1"/>
    <xf numFmtId="9" fontId="0" fillId="0" borderId="9" xfId="0" applyNumberFormat="1" applyBorder="1"/>
    <xf numFmtId="0" fontId="9" fillId="0" borderId="9" xfId="0" applyFont="1" applyFill="1" applyBorder="1" applyAlignment="1">
      <alignment horizontal="center"/>
    </xf>
    <xf numFmtId="0" fontId="9" fillId="0" borderId="9" xfId="0" applyFont="1" applyFill="1" applyBorder="1" applyAlignment="1">
      <alignment horizontal="center" wrapText="1"/>
    </xf>
    <xf numFmtId="0" fontId="0" fillId="0" borderId="0" xfId="0" applyAlignment="1"/>
    <xf numFmtId="0" fontId="9" fillId="0" borderId="38" xfId="0" applyFont="1" applyFill="1" applyBorder="1" applyAlignment="1">
      <alignment horizontal="center" wrapText="1"/>
    </xf>
    <xf numFmtId="0" fontId="0" fillId="0" borderId="9" xfId="0" applyBorder="1" applyAlignment="1">
      <alignment horizontal="left" vertical="top" wrapText="1"/>
    </xf>
    <xf numFmtId="0" fontId="0" fillId="0" borderId="9" xfId="0" applyBorder="1" applyAlignment="1">
      <alignment horizontal="left" vertical="top"/>
    </xf>
    <xf numFmtId="16" fontId="1" fillId="2" borderId="9" xfId="0" applyNumberFormat="1" applyFont="1" applyFill="1" applyBorder="1" applyAlignment="1">
      <alignment horizontal="center" vertical="center"/>
    </xf>
    <xf numFmtId="0" fontId="1" fillId="2" borderId="9" xfId="0" applyFont="1" applyFill="1" applyBorder="1" applyAlignment="1">
      <alignment horizontal="center" vertical="center"/>
    </xf>
    <xf numFmtId="0" fontId="0" fillId="0" borderId="9" xfId="0" applyBorder="1" applyAlignment="1">
      <alignment horizontal="left" wrapText="1"/>
    </xf>
    <xf numFmtId="0" fontId="0" fillId="0" borderId="9" xfId="0" applyBorder="1" applyAlignment="1">
      <alignment horizontal="left"/>
    </xf>
    <xf numFmtId="0" fontId="1" fillId="8" borderId="9" xfId="0" applyFont="1" applyFill="1" applyBorder="1" applyAlignment="1">
      <alignment horizontal="center" vertical="center"/>
    </xf>
    <xf numFmtId="0" fontId="1" fillId="11" borderId="9" xfId="0" applyFont="1" applyFill="1" applyBorder="1" applyAlignment="1">
      <alignment horizontal="center" vertical="center"/>
    </xf>
    <xf numFmtId="0" fontId="7" fillId="0" borderId="9" xfId="0" applyFont="1" applyBorder="1" applyAlignment="1">
      <alignment horizontal="left" wrapText="1"/>
    </xf>
    <xf numFmtId="0" fontId="7" fillId="0" borderId="9" xfId="0" applyFont="1" applyBorder="1" applyAlignment="1">
      <alignment horizontal="left"/>
    </xf>
    <xf numFmtId="17" fontId="1" fillId="4" borderId="9" xfId="0" applyNumberFormat="1" applyFont="1" applyFill="1" applyBorder="1" applyAlignment="1">
      <alignment horizontal="center" vertical="center"/>
    </xf>
    <xf numFmtId="0" fontId="1" fillId="4" borderId="9" xfId="0" applyFont="1" applyFill="1" applyBorder="1" applyAlignment="1">
      <alignment horizontal="center" vertical="center"/>
    </xf>
    <xf numFmtId="0" fontId="1" fillId="10" borderId="9" xfId="0" applyFont="1" applyFill="1" applyBorder="1" applyAlignment="1">
      <alignment horizontal="center" vertical="center"/>
    </xf>
    <xf numFmtId="0" fontId="0" fillId="0" borderId="9" xfId="0" applyBorder="1" applyAlignment="1">
      <alignment horizontal="center" vertical="center" wrapText="1"/>
    </xf>
    <xf numFmtId="0" fontId="0" fillId="2" borderId="9" xfId="0" applyFill="1" applyBorder="1" applyAlignment="1">
      <alignment horizontal="center" vertical="center" wrapText="1"/>
    </xf>
    <xf numFmtId="0" fontId="0" fillId="9" borderId="31" xfId="0" applyFill="1" applyBorder="1" applyAlignment="1">
      <alignment horizontal="center" vertical="center" wrapText="1"/>
    </xf>
    <xf numFmtId="0" fontId="0" fillId="9" borderId="32" xfId="0" applyFill="1" applyBorder="1" applyAlignment="1">
      <alignment horizontal="center" vertical="center" wrapText="1"/>
    </xf>
    <xf numFmtId="0" fontId="0" fillId="9" borderId="33" xfId="0" applyFill="1" applyBorder="1" applyAlignment="1">
      <alignment horizontal="center" vertical="center" wrapText="1"/>
    </xf>
    <xf numFmtId="0" fontId="0" fillId="9" borderId="34" xfId="0" applyFill="1" applyBorder="1" applyAlignment="1">
      <alignment horizontal="center" vertical="center" wrapText="1"/>
    </xf>
    <xf numFmtId="0" fontId="0" fillId="4" borderId="31" xfId="0" applyFill="1" applyBorder="1" applyAlignment="1">
      <alignment horizontal="center" vertical="center" wrapText="1"/>
    </xf>
    <xf numFmtId="0" fontId="0" fillId="4" borderId="32"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0" fontId="0" fillId="8" borderId="9" xfId="0" applyFill="1" applyBorder="1" applyAlignment="1">
      <alignment horizontal="center" vertical="center" wrapText="1"/>
    </xf>
    <xf numFmtId="0" fontId="1" fillId="6" borderId="0" xfId="0" applyFont="1" applyFill="1" applyAlignment="1">
      <alignment horizontal="center"/>
    </xf>
    <xf numFmtId="0" fontId="1" fillId="0" borderId="13" xfId="0" applyFont="1" applyBorder="1" applyAlignment="1">
      <alignment horizontal="center"/>
    </xf>
    <xf numFmtId="0" fontId="1" fillId="0" borderId="9" xfId="0" applyFon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1" fillId="0" borderId="17" xfId="0" applyFont="1" applyBorder="1" applyAlignment="1">
      <alignment horizontal="center"/>
    </xf>
    <xf numFmtId="0" fontId="1" fillId="7" borderId="10" xfId="0" applyFont="1" applyFill="1" applyBorder="1" applyAlignment="1">
      <alignment horizontal="center"/>
    </xf>
    <xf numFmtId="0" fontId="1" fillId="7" borderId="11" xfId="0" applyFont="1" applyFill="1" applyBorder="1" applyAlignment="1">
      <alignment horizontal="center"/>
    </xf>
    <xf numFmtId="0" fontId="1" fillId="7" borderId="12" xfId="0" applyFont="1" applyFill="1" applyBorder="1" applyAlignment="1">
      <alignment horizontal="center"/>
    </xf>
    <xf numFmtId="0" fontId="0" fillId="0" borderId="0" xfId="0" applyAlignment="1">
      <alignment horizontal="left"/>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center"/>
    </xf>
    <xf numFmtId="0" fontId="1" fillId="6" borderId="7" xfId="0" applyFont="1" applyFill="1" applyBorder="1" applyAlignment="1">
      <alignment horizontal="center"/>
    </xf>
    <xf numFmtId="0" fontId="0" fillId="0" borderId="0" xfId="0" applyAlignment="1">
      <alignment horizontal="left" vertical="top"/>
    </xf>
    <xf numFmtId="0" fontId="0" fillId="0" borderId="0" xfId="0" applyAlignment="1">
      <alignment horizontal="center"/>
    </xf>
    <xf numFmtId="0" fontId="2" fillId="3" borderId="0" xfId="0" applyFont="1" applyFill="1" applyAlignment="1">
      <alignment horizontal="center" vertical="center"/>
    </xf>
    <xf numFmtId="0" fontId="1" fillId="6" borderId="0" xfId="0" applyFont="1" applyFill="1" applyAlignment="1">
      <alignment horizontal="left"/>
    </xf>
    <xf numFmtId="0" fontId="0" fillId="0" borderId="0" xfId="0" applyAlignment="1">
      <alignment horizontal="left" vertical="top"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xf>
    <xf numFmtId="0" fontId="1" fillId="2" borderId="0" xfId="0" applyFont="1" applyFill="1" applyBorder="1" applyAlignment="1">
      <alignment horizontal="left"/>
    </xf>
    <xf numFmtId="0" fontId="1" fillId="2" borderId="5" xfId="0" applyFont="1" applyFill="1" applyBorder="1" applyAlignment="1">
      <alignment horizontal="left"/>
    </xf>
    <xf numFmtId="0" fontId="1" fillId="2" borderId="6" xfId="0" applyFont="1" applyFill="1" applyBorder="1" applyAlignment="1">
      <alignment horizontal="left"/>
    </xf>
    <xf numFmtId="0" fontId="1" fillId="2" borderId="7" xfId="0" applyFont="1" applyFill="1" applyBorder="1" applyAlignment="1">
      <alignment horizontal="left"/>
    </xf>
    <xf numFmtId="0" fontId="1" fillId="2" borderId="8" xfId="0" applyFont="1" applyFill="1" applyBorder="1" applyAlignment="1">
      <alignment horizontal="left"/>
    </xf>
    <xf numFmtId="0" fontId="0" fillId="0" borderId="0" xfId="0" applyAlignment="1">
      <alignment horizontal="center" vertical="top" wrapText="1"/>
    </xf>
    <xf numFmtId="0" fontId="8" fillId="12" borderId="20" xfId="0" applyFont="1" applyFill="1" applyBorder="1" applyAlignment="1">
      <alignment horizontal="center"/>
    </xf>
    <xf numFmtId="0" fontId="8" fillId="12" borderId="21" xfId="0" applyFont="1" applyFill="1" applyBorder="1" applyAlignment="1">
      <alignment horizontal="center"/>
    </xf>
    <xf numFmtId="0" fontId="8" fillId="12" borderId="22" xfId="0" applyFont="1" applyFill="1" applyBorder="1" applyAlignment="1">
      <alignment horizontal="center"/>
    </xf>
    <xf numFmtId="0" fontId="8" fillId="12" borderId="1" xfId="0" applyFont="1" applyFill="1" applyBorder="1" applyAlignment="1">
      <alignment horizontal="center"/>
    </xf>
    <xf numFmtId="0" fontId="8" fillId="12" borderId="2" xfId="0" applyFont="1" applyFill="1" applyBorder="1" applyAlignment="1">
      <alignment horizontal="center"/>
    </xf>
    <xf numFmtId="0" fontId="8" fillId="12" borderId="3" xfId="0" applyFont="1" applyFill="1" applyBorder="1" applyAlignment="1">
      <alignment horizontal="center"/>
    </xf>
    <xf numFmtId="0" fontId="0" fillId="0" borderId="0"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4" xfId="0" applyBorder="1" applyAlignment="1">
      <alignment horizontal="center" vertical="center" wrapText="1"/>
    </xf>
    <xf numFmtId="0" fontId="1" fillId="5" borderId="22" xfId="0" applyFont="1" applyFill="1" applyBorder="1" applyAlignment="1">
      <alignment horizontal="center"/>
    </xf>
    <xf numFmtId="0" fontId="1" fillId="5" borderId="9" xfId="0" applyFont="1" applyFill="1" applyBorder="1" applyAlignment="1">
      <alignment horizontal="center"/>
    </xf>
    <xf numFmtId="0" fontId="9" fillId="0" borderId="20" xfId="0" applyFont="1" applyFill="1" applyBorder="1" applyAlignment="1">
      <alignment horizontal="left" vertical="center"/>
    </xf>
    <xf numFmtId="0" fontId="9" fillId="0" borderId="21" xfId="0" applyFont="1" applyFill="1" applyBorder="1" applyAlignment="1">
      <alignment horizontal="left" vertical="center"/>
    </xf>
    <xf numFmtId="0" fontId="9" fillId="0" borderId="22" xfId="0" applyFont="1" applyFill="1" applyBorder="1" applyAlignment="1">
      <alignment horizontal="left" vertical="center"/>
    </xf>
    <xf numFmtId="0" fontId="9" fillId="0" borderId="20" xfId="0" applyFont="1" applyFill="1" applyBorder="1" applyAlignment="1">
      <alignment horizontal="left"/>
    </xf>
    <xf numFmtId="0" fontId="9" fillId="0" borderId="21" xfId="0" applyFont="1" applyFill="1" applyBorder="1" applyAlignment="1">
      <alignment horizontal="left"/>
    </xf>
    <xf numFmtId="0" fontId="9" fillId="0" borderId="22" xfId="0" applyFont="1" applyFill="1" applyBorder="1" applyAlignment="1">
      <alignment horizontal="left"/>
    </xf>
    <xf numFmtId="0" fontId="1" fillId="6" borderId="22" xfId="0" applyFont="1" applyFill="1" applyBorder="1" applyAlignment="1">
      <alignment horizontal="center"/>
    </xf>
    <xf numFmtId="0" fontId="1" fillId="6" borderId="9" xfId="0" applyFont="1" applyFill="1" applyBorder="1" applyAlignment="1">
      <alignment horizontal="center"/>
    </xf>
    <xf numFmtId="0" fontId="1" fillId="6" borderId="14" xfId="0" applyFont="1" applyFill="1" applyBorder="1" applyAlignment="1">
      <alignment horizontal="center"/>
    </xf>
    <xf numFmtId="0" fontId="9" fillId="0" borderId="38"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20" xfId="0" applyFont="1" applyFill="1" applyBorder="1" applyAlignment="1">
      <alignment horizontal="left" wrapText="1"/>
    </xf>
    <xf numFmtId="0" fontId="9" fillId="0" borderId="21" xfId="0" applyFont="1" applyFill="1" applyBorder="1" applyAlignment="1">
      <alignment horizontal="left" wrapText="1"/>
    </xf>
    <xf numFmtId="0" fontId="9" fillId="0" borderId="22" xfId="0" applyFont="1" applyFill="1" applyBorder="1" applyAlignment="1">
      <alignment horizontal="left" wrapText="1"/>
    </xf>
    <xf numFmtId="0" fontId="9" fillId="0" borderId="31"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20" xfId="0" applyFont="1" applyFill="1" applyBorder="1" applyAlignment="1">
      <alignment horizontal="center" vertical="center"/>
    </xf>
    <xf numFmtId="0" fontId="9" fillId="0" borderId="22" xfId="0" applyFont="1" applyFill="1" applyBorder="1" applyAlignment="1">
      <alignment horizontal="center" vertical="center"/>
    </xf>
    <xf numFmtId="0" fontId="9" fillId="13" borderId="20" xfId="0" applyFont="1" applyFill="1" applyBorder="1" applyAlignment="1">
      <alignment horizontal="center" vertical="center"/>
    </xf>
    <xf numFmtId="0" fontId="9" fillId="13" borderId="22"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2" xfId="0" applyFont="1" applyFill="1" applyBorder="1" applyAlignment="1">
      <alignment horizontal="center" vertical="center"/>
    </xf>
    <xf numFmtId="0" fontId="9" fillId="13" borderId="31" xfId="0" applyFont="1" applyFill="1" applyBorder="1" applyAlignment="1">
      <alignment horizontal="center" vertical="center"/>
    </xf>
    <xf numFmtId="0" fontId="9" fillId="13" borderId="32" xfId="0" applyFont="1" applyFill="1" applyBorder="1" applyAlignment="1">
      <alignment horizontal="center" vertical="center"/>
    </xf>
    <xf numFmtId="0" fontId="1" fillId="5" borderId="14" xfId="0" applyFont="1" applyFill="1" applyBorder="1" applyAlignment="1">
      <alignment horizontal="center"/>
    </xf>
    <xf numFmtId="0" fontId="3" fillId="0" borderId="0" xfId="0" applyFont="1" applyAlignment="1">
      <alignment horizontal="center" vertical="center"/>
    </xf>
    <xf numFmtId="0" fontId="9" fillId="0" borderId="20" xfId="0" applyFont="1" applyFill="1" applyBorder="1" applyAlignment="1">
      <alignment horizontal="center"/>
    </xf>
    <xf numFmtId="0" fontId="9" fillId="0" borderId="22" xfId="0" applyFont="1" applyFill="1" applyBorder="1" applyAlignment="1">
      <alignment horizontal="center"/>
    </xf>
    <xf numFmtId="0" fontId="9" fillId="0" borderId="20" xfId="0" applyFont="1" applyFill="1" applyBorder="1" applyAlignment="1">
      <alignment horizontal="center" wrapText="1"/>
    </xf>
    <xf numFmtId="0" fontId="9" fillId="0" borderId="22" xfId="0" applyFont="1" applyFill="1" applyBorder="1" applyAlignment="1">
      <alignment horizontal="center" wrapText="1"/>
    </xf>
    <xf numFmtId="0" fontId="9" fillId="0" borderId="21" xfId="0" applyFont="1" applyFill="1" applyBorder="1" applyAlignment="1">
      <alignment horizontal="center"/>
    </xf>
    <xf numFmtId="0" fontId="0" fillId="0" borderId="31" xfId="0" applyBorder="1" applyAlignment="1">
      <alignment horizontal="center" vertical="center"/>
    </xf>
    <xf numFmtId="0" fontId="0" fillId="0" borderId="39" xfId="0" applyBorder="1" applyAlignment="1">
      <alignment horizontal="center" vertical="center"/>
    </xf>
    <xf numFmtId="0" fontId="0" fillId="0" borderId="33" xfId="0" applyBorder="1" applyAlignment="1">
      <alignment horizontal="center" vertical="center"/>
    </xf>
    <xf numFmtId="0" fontId="0" fillId="0" borderId="40" xfId="0" applyBorder="1" applyAlignment="1">
      <alignment horizontal="center" vertical="center"/>
    </xf>
    <xf numFmtId="0" fontId="0" fillId="0" borderId="9"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0" fillId="0" borderId="31" xfId="0" applyBorder="1" applyAlignment="1">
      <alignment horizontal="center" vertical="center" wrapText="1"/>
    </xf>
    <xf numFmtId="0" fontId="0" fillId="0" borderId="26"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5" fillId="2" borderId="0" xfId="0" applyFont="1" applyFill="1" applyAlignment="1">
      <alignment horizontal="center"/>
    </xf>
    <xf numFmtId="0" fontId="1" fillId="6" borderId="21" xfId="0" applyFont="1" applyFill="1" applyBorder="1" applyAlignment="1">
      <alignment horizontal="center"/>
    </xf>
    <xf numFmtId="0" fontId="1" fillId="6" borderId="27" xfId="0" applyFont="1" applyFill="1" applyBorder="1" applyAlignment="1">
      <alignment horizontal="center"/>
    </xf>
    <xf numFmtId="0" fontId="1" fillId="5" borderId="21" xfId="0" applyFont="1" applyFill="1" applyBorder="1" applyAlignment="1">
      <alignment horizontal="center"/>
    </xf>
    <xf numFmtId="0" fontId="1" fillId="6" borderId="37" xfId="0" applyFont="1" applyFill="1" applyBorder="1" applyAlignment="1">
      <alignment horizontal="center"/>
    </xf>
    <xf numFmtId="0" fontId="1" fillId="6" borderId="40" xfId="0" applyFont="1" applyFill="1" applyBorder="1" applyAlignment="1">
      <alignment horizontal="center"/>
    </xf>
    <xf numFmtId="0" fontId="6" fillId="0" borderId="13" xfId="0" applyFont="1" applyBorder="1" applyAlignment="1">
      <alignment horizontal="center" vertical="center" textRotation="90" wrapText="1"/>
    </xf>
    <xf numFmtId="0" fontId="0" fillId="0" borderId="26" xfId="0" applyBorder="1" applyAlignment="1">
      <alignment horizontal="left" vertical="top" wrapText="1"/>
    </xf>
    <xf numFmtId="0" fontId="0" fillId="0" borderId="32" xfId="0" applyBorder="1" applyAlignment="1">
      <alignment horizontal="left" vertical="top" wrapText="1"/>
    </xf>
    <xf numFmtId="0" fontId="0" fillId="0" borderId="0"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34" xfId="0" applyBorder="1" applyAlignment="1">
      <alignment horizontal="left" vertical="top" wrapText="1"/>
    </xf>
    <xf numFmtId="0" fontId="1" fillId="5" borderId="20" xfId="0" applyFont="1" applyFill="1" applyBorder="1" applyAlignment="1">
      <alignment horizontal="center"/>
    </xf>
    <xf numFmtId="0" fontId="0" fillId="0" borderId="35" xfId="0" applyBorder="1" applyAlignment="1">
      <alignment horizontal="center" vertical="center" wrapText="1"/>
    </xf>
    <xf numFmtId="0" fontId="0" fillId="0" borderId="50" xfId="0" applyBorder="1" applyAlignment="1">
      <alignment horizontal="center" vertical="center" wrapText="1"/>
    </xf>
    <xf numFmtId="0" fontId="0" fillId="0" borderId="7" xfId="0" applyBorder="1" applyAlignment="1">
      <alignment horizontal="center" vertical="center" wrapText="1"/>
    </xf>
    <xf numFmtId="0" fontId="0" fillId="0" borderId="46" xfId="0" applyBorder="1" applyAlignment="1">
      <alignment horizontal="center" vertical="center" wrapText="1"/>
    </xf>
    <xf numFmtId="0" fontId="6" fillId="0" borderId="49" xfId="0" applyFont="1" applyBorder="1" applyAlignment="1">
      <alignment horizontal="center" vertical="center" textRotation="90" wrapText="1"/>
    </xf>
    <xf numFmtId="0" fontId="6" fillId="0" borderId="4" xfId="0" applyFont="1" applyBorder="1" applyAlignment="1">
      <alignment horizontal="center" vertical="center" textRotation="90" wrapText="1"/>
    </xf>
    <xf numFmtId="0" fontId="6" fillId="0" borderId="6" xfId="0" applyFont="1" applyBorder="1" applyAlignment="1">
      <alignment horizontal="center" vertical="center" textRotation="90" wrapText="1"/>
    </xf>
    <xf numFmtId="0" fontId="0" fillId="0" borderId="16" xfId="0" applyBorder="1" applyAlignment="1">
      <alignment horizontal="center" vertical="center"/>
    </xf>
    <xf numFmtId="0" fontId="0" fillId="0" borderId="50" xfId="0" applyBorder="1" applyAlignment="1">
      <alignment horizontal="center" vertical="center"/>
    </xf>
    <xf numFmtId="0" fontId="0" fillId="0" borderId="46"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3" xfId="0" applyBorder="1" applyAlignment="1">
      <alignment horizontal="left"/>
    </xf>
    <xf numFmtId="0" fontId="0" fillId="0" borderId="9" xfId="0" applyBorder="1" applyAlignment="1">
      <alignment horizontal="center"/>
    </xf>
    <xf numFmtId="0" fontId="0" fillId="0" borderId="20" xfId="0" applyBorder="1" applyAlignment="1">
      <alignment horizontal="center" wrapText="1"/>
    </xf>
    <xf numFmtId="0" fontId="0" fillId="0" borderId="21" xfId="0" applyBorder="1" applyAlignment="1">
      <alignment horizontal="center" wrapText="1"/>
    </xf>
    <xf numFmtId="0" fontId="0" fillId="0" borderId="27" xfId="0" applyBorder="1" applyAlignment="1">
      <alignment horizontal="center" wrapText="1"/>
    </xf>
    <xf numFmtId="0" fontId="0" fillId="0" borderId="15" xfId="0" applyBorder="1" applyAlignment="1">
      <alignment horizontal="left"/>
    </xf>
    <xf numFmtId="0" fontId="0" fillId="0" borderId="16" xfId="0" applyBorder="1" applyAlignment="1">
      <alignment horizontal="left"/>
    </xf>
    <xf numFmtId="0" fontId="0" fillId="0" borderId="16" xfId="0" applyBorder="1" applyAlignment="1">
      <alignment horizontal="center"/>
    </xf>
    <xf numFmtId="0" fontId="0" fillId="0" borderId="23" xfId="0" applyBorder="1" applyAlignment="1">
      <alignment horizontal="center" wrapText="1"/>
    </xf>
    <xf numFmtId="0" fontId="0" fillId="0" borderId="24" xfId="0" applyBorder="1" applyAlignment="1">
      <alignment horizontal="center" wrapText="1"/>
    </xf>
    <xf numFmtId="0" fontId="0" fillId="0" borderId="28" xfId="0" applyBorder="1" applyAlignment="1">
      <alignment horizontal="center" wrapText="1"/>
    </xf>
    <xf numFmtId="0" fontId="1" fillId="14" borderId="1" xfId="0" applyFont="1" applyFill="1" applyBorder="1" applyAlignment="1">
      <alignment horizontal="left"/>
    </xf>
    <xf numFmtId="0" fontId="1" fillId="14" borderId="2" xfId="0" applyFont="1" applyFill="1" applyBorder="1" applyAlignment="1">
      <alignment horizontal="left"/>
    </xf>
    <xf numFmtId="0" fontId="1" fillId="14" borderId="3" xfId="0" applyFont="1" applyFill="1" applyBorder="1" applyAlignment="1">
      <alignment horizontal="left"/>
    </xf>
    <xf numFmtId="0" fontId="1" fillId="14" borderId="6" xfId="0" applyFont="1" applyFill="1" applyBorder="1" applyAlignment="1">
      <alignment horizontal="left"/>
    </xf>
    <xf numFmtId="0" fontId="1" fillId="14" borderId="7" xfId="0" applyFont="1" applyFill="1" applyBorder="1" applyAlignment="1">
      <alignment horizontal="left"/>
    </xf>
    <xf numFmtId="0" fontId="1" fillId="14" borderId="8" xfId="0" applyFont="1" applyFill="1" applyBorder="1" applyAlignment="1">
      <alignment horizontal="left"/>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 fillId="6" borderId="1" xfId="0" applyFont="1" applyFill="1" applyBorder="1" applyAlignment="1">
      <alignment horizontal="center"/>
    </xf>
    <xf numFmtId="0" fontId="1" fillId="6" borderId="2" xfId="0" applyFont="1" applyFill="1" applyBorder="1" applyAlignment="1">
      <alignment horizontal="center"/>
    </xf>
    <xf numFmtId="0" fontId="1" fillId="6" borderId="3" xfId="0" applyFont="1"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9" fontId="0" fillId="0" borderId="20" xfId="0" applyNumberFormat="1" applyBorder="1" applyAlignment="1">
      <alignment horizontal="center"/>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0" fillId="0" borderId="9" xfId="0" applyBorder="1" applyAlignment="1">
      <alignment horizontal="left" vertical="center" wrapText="1"/>
    </xf>
    <xf numFmtId="0" fontId="1" fillId="5" borderId="38" xfId="0" applyFont="1" applyFill="1" applyBorder="1" applyAlignment="1">
      <alignment horizont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0" fillId="0" borderId="13" xfId="0" applyBorder="1" applyAlignment="1">
      <alignment horizontal="left" vertical="top" wrapText="1"/>
    </xf>
    <xf numFmtId="0" fontId="0" fillId="0" borderId="31" xfId="0" applyBorder="1" applyAlignment="1">
      <alignment horizontal="left" vertical="center" wrapText="1"/>
    </xf>
    <xf numFmtId="0" fontId="0" fillId="0" borderId="26" xfId="0" applyBorder="1" applyAlignment="1">
      <alignment horizontal="left" vertical="center" wrapText="1"/>
    </xf>
    <xf numFmtId="0" fontId="0" fillId="0" borderId="32"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3" xfId="0" applyBorder="1" applyAlignment="1">
      <alignment horizontal="left" vertical="center" wrapText="1"/>
    </xf>
    <xf numFmtId="0" fontId="0" fillId="0" borderId="37" xfId="0" applyBorder="1" applyAlignment="1">
      <alignment horizontal="left" vertical="center" wrapText="1"/>
    </xf>
    <xf numFmtId="0" fontId="0" fillId="0" borderId="34" xfId="0" applyBorder="1" applyAlignment="1">
      <alignment horizontal="left" vertical="center"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4" xfId="0" applyBorder="1" applyAlignment="1">
      <alignment horizontal="center"/>
    </xf>
    <xf numFmtId="0" fontId="0" fillId="0" borderId="17" xfId="0" applyBorder="1" applyAlignment="1">
      <alignment horizontal="center"/>
    </xf>
    <xf numFmtId="0" fontId="0" fillId="0" borderId="14" xfId="0" applyBorder="1" applyAlignment="1">
      <alignment horizontal="left" vertical="top" wrapText="1"/>
    </xf>
    <xf numFmtId="0" fontId="0" fillId="0" borderId="13" xfId="0" applyBorder="1" applyAlignment="1">
      <alignment horizontal="left"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47" xfId="0" applyFont="1" applyFill="1" applyBorder="1" applyAlignment="1">
      <alignment horizontal="left" vertical="top" wrapText="1"/>
    </xf>
    <xf numFmtId="0" fontId="0" fillId="0" borderId="48" xfId="0" applyFont="1" applyFill="1" applyBorder="1" applyAlignment="1">
      <alignment horizontal="left" vertical="top" wrapText="1"/>
    </xf>
    <xf numFmtId="0" fontId="1" fillId="0" borderId="20" xfId="0" applyFont="1" applyFill="1" applyBorder="1" applyAlignment="1">
      <alignment horizontal="center"/>
    </xf>
    <xf numFmtId="0" fontId="1" fillId="0" borderId="21" xfId="0" applyFont="1" applyFill="1" applyBorder="1" applyAlignment="1">
      <alignment horizontal="center"/>
    </xf>
    <xf numFmtId="0" fontId="1" fillId="0" borderId="22" xfId="0" applyFont="1" applyFill="1" applyBorder="1" applyAlignment="1">
      <alignment horizontal="center"/>
    </xf>
    <xf numFmtId="0" fontId="9" fillId="15" borderId="47" xfId="0" applyFont="1" applyFill="1" applyBorder="1" applyAlignment="1">
      <alignment horizontal="left" vertical="top" wrapText="1"/>
    </xf>
    <xf numFmtId="0" fontId="9" fillId="15" borderId="48" xfId="0" applyFont="1" applyFill="1" applyBorder="1" applyAlignment="1">
      <alignment horizontal="left" vertical="top" wrapText="1"/>
    </xf>
    <xf numFmtId="0" fontId="0" fillId="0" borderId="45"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0" xfId="0" applyBorder="1" applyAlignment="1">
      <alignment horizontal="left" vertical="center" wrapText="1"/>
    </xf>
    <xf numFmtId="0" fontId="0" fillId="0" borderId="27" xfId="0" applyBorder="1" applyAlignment="1">
      <alignment horizontal="left" vertical="center" wrapText="1"/>
    </xf>
    <xf numFmtId="0" fontId="0" fillId="12" borderId="0" xfId="0" applyFill="1" applyAlignment="1">
      <alignment horizontal="center" vertical="top" wrapText="1"/>
    </xf>
    <xf numFmtId="0" fontId="0" fillId="0" borderId="11" xfId="0" applyBorder="1" applyAlignment="1">
      <alignment horizontal="left" vertical="top" wrapText="1"/>
    </xf>
    <xf numFmtId="0" fontId="0" fillId="0" borderId="41" xfId="0" applyBorder="1" applyAlignment="1">
      <alignment horizontal="left" vertical="top" wrapText="1"/>
    </xf>
    <xf numFmtId="0" fontId="0" fillId="0" borderId="38" xfId="0" applyBorder="1" applyAlignment="1">
      <alignment horizontal="left" vertical="top" wrapText="1"/>
    </xf>
    <xf numFmtId="0" fontId="0" fillId="0" borderId="38" xfId="0" applyBorder="1" applyAlignment="1">
      <alignment horizontal="center"/>
    </xf>
    <xf numFmtId="0" fontId="0" fillId="0" borderId="42" xfId="0" applyBorder="1" applyAlignment="1">
      <alignment horizontal="center"/>
    </xf>
    <xf numFmtId="0" fontId="9" fillId="0" borderId="13" xfId="0" applyFont="1" applyBorder="1" applyAlignment="1">
      <alignment horizontal="left" vertical="top" wrapText="1"/>
    </xf>
    <xf numFmtId="0" fontId="9" fillId="0" borderId="9" xfId="0" applyFont="1" applyBorder="1" applyAlignment="1">
      <alignment horizontal="left" vertical="top" wrapText="1"/>
    </xf>
    <xf numFmtId="0" fontId="0" fillId="0" borderId="31" xfId="0" applyBorder="1" applyAlignment="1">
      <alignment horizontal="center"/>
    </xf>
    <xf numFmtId="0" fontId="0" fillId="0" borderId="26" xfId="0" applyBorder="1" applyAlignment="1">
      <alignment horizontal="center"/>
    </xf>
    <xf numFmtId="0" fontId="0" fillId="0" borderId="32"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3" xfId="0" applyBorder="1" applyAlignment="1">
      <alignment horizontal="center"/>
    </xf>
    <xf numFmtId="0" fontId="0" fillId="0" borderId="37" xfId="0" applyBorder="1" applyAlignment="1">
      <alignment horizontal="center"/>
    </xf>
    <xf numFmtId="0" fontId="0" fillId="0" borderId="34" xfId="0" applyBorder="1" applyAlignment="1">
      <alignment horizontal="center"/>
    </xf>
    <xf numFmtId="0" fontId="0" fillId="0" borderId="26" xfId="0" applyBorder="1" applyAlignment="1"/>
    <xf numFmtId="0" fontId="0" fillId="0" borderId="32" xfId="0" applyBorder="1" applyAlignment="1"/>
    <xf numFmtId="0" fontId="0" fillId="0" borderId="35" xfId="0" applyBorder="1" applyAlignment="1"/>
    <xf numFmtId="0" fontId="0" fillId="0" borderId="0" xfId="0" applyAlignment="1"/>
    <xf numFmtId="0" fontId="0" fillId="0" borderId="36" xfId="0" applyBorder="1" applyAlignment="1"/>
    <xf numFmtId="0" fontId="0" fillId="0" borderId="33" xfId="0" applyBorder="1" applyAlignment="1"/>
    <xf numFmtId="0" fontId="0" fillId="0" borderId="37" xfId="0" applyBorder="1" applyAlignment="1"/>
    <xf numFmtId="0" fontId="0" fillId="0" borderId="34" xfId="0" applyBorder="1" applyAlignment="1"/>
    <xf numFmtId="0" fontId="4" fillId="0" borderId="9" xfId="0" applyFont="1" applyBorder="1" applyAlignment="1">
      <alignment horizontal="left" wrapText="1"/>
    </xf>
    <xf numFmtId="0" fontId="4" fillId="12" borderId="26" xfId="0" applyFont="1" applyFill="1" applyBorder="1" applyAlignment="1">
      <alignment horizont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3" xfId="0" applyFont="1" applyBorder="1" applyAlignment="1">
      <alignment horizontal="left" vertical="center" wrapText="1"/>
    </xf>
    <xf numFmtId="0" fontId="9" fillId="0" borderId="9" xfId="0" applyFont="1" applyBorder="1" applyAlignment="1">
      <alignment horizontal="left" vertical="center" wrapText="1"/>
    </xf>
    <xf numFmtId="0" fontId="0" fillId="0" borderId="9" xfId="0" applyBorder="1" applyAlignment="1">
      <alignment horizontal="left" vertical="center"/>
    </xf>
    <xf numFmtId="0" fontId="9" fillId="15" borderId="9" xfId="0" applyFont="1" applyFill="1" applyBorder="1" applyAlignment="1">
      <alignment horizontal="left" wrapText="1"/>
    </xf>
    <xf numFmtId="0" fontId="0" fillId="0" borderId="31" xfId="0" applyBorder="1" applyAlignment="1">
      <alignment horizontal="left" vertical="top" wrapText="1"/>
    </xf>
    <xf numFmtId="0" fontId="0" fillId="0" borderId="35" xfId="0" applyBorder="1" applyAlignment="1">
      <alignment horizontal="left" vertical="top" wrapText="1"/>
    </xf>
    <xf numFmtId="0" fontId="0" fillId="0" borderId="33" xfId="0" applyBorder="1" applyAlignment="1">
      <alignment horizontal="left" vertical="top" wrapText="1"/>
    </xf>
    <xf numFmtId="0" fontId="9" fillId="15" borderId="0" xfId="0" applyFont="1" applyFill="1" applyBorder="1" applyAlignment="1">
      <alignment horizontal="left" vertical="top" wrapText="1"/>
    </xf>
    <xf numFmtId="0" fontId="9" fillId="15" borderId="36" xfId="0" applyFont="1" applyFill="1" applyBorder="1" applyAlignment="1">
      <alignment horizontal="left" vertical="top" wrapText="1"/>
    </xf>
    <xf numFmtId="0" fontId="9" fillId="15" borderId="7" xfId="0" applyFont="1" applyFill="1" applyBorder="1" applyAlignment="1">
      <alignment horizontal="left" vertical="top" wrapText="1"/>
    </xf>
    <xf numFmtId="0" fontId="9" fillId="15" borderId="46" xfId="0" applyFont="1" applyFill="1" applyBorder="1" applyAlignment="1">
      <alignment horizontal="left" vertical="top" wrapText="1"/>
    </xf>
    <xf numFmtId="0" fontId="1" fillId="0" borderId="31" xfId="0" applyFont="1" applyFill="1" applyBorder="1" applyAlignment="1">
      <alignment horizontal="center"/>
    </xf>
    <xf numFmtId="0" fontId="1" fillId="0" borderId="26" xfId="0" applyFont="1" applyFill="1" applyBorder="1" applyAlignment="1">
      <alignment horizontal="center"/>
    </xf>
    <xf numFmtId="0" fontId="1" fillId="0" borderId="32" xfId="0" applyFont="1" applyFill="1" applyBorder="1" applyAlignment="1">
      <alignment horizontal="center"/>
    </xf>
    <xf numFmtId="0" fontId="1" fillId="0" borderId="35" xfId="0" applyFont="1" applyFill="1" applyBorder="1" applyAlignment="1">
      <alignment horizontal="center"/>
    </xf>
    <xf numFmtId="0" fontId="1" fillId="0" borderId="0" xfId="0" applyFont="1" applyFill="1" applyBorder="1" applyAlignment="1">
      <alignment horizontal="center"/>
    </xf>
    <xf numFmtId="0" fontId="1" fillId="0" borderId="36" xfId="0" applyFont="1" applyFill="1" applyBorder="1" applyAlignment="1">
      <alignment horizontal="center"/>
    </xf>
    <xf numFmtId="0" fontId="1" fillId="0" borderId="33" xfId="0" applyFont="1" applyFill="1" applyBorder="1" applyAlignment="1">
      <alignment horizontal="center"/>
    </xf>
    <xf numFmtId="0" fontId="1" fillId="0" borderId="37" xfId="0" applyFont="1" applyFill="1" applyBorder="1" applyAlignment="1">
      <alignment horizontal="center"/>
    </xf>
    <xf numFmtId="0" fontId="1" fillId="0" borderId="34" xfId="0" applyFont="1" applyFill="1" applyBorder="1" applyAlignment="1">
      <alignment horizontal="center"/>
    </xf>
    <xf numFmtId="0" fontId="0" fillId="12" borderId="26" xfId="0" applyFill="1" applyBorder="1" applyAlignment="1">
      <alignment horizontal="center" vertical="center" wrapText="1"/>
    </xf>
    <xf numFmtId="0" fontId="0" fillId="12" borderId="26" xfId="0" applyFill="1" applyBorder="1" applyAlignment="1">
      <alignment horizontal="center" wrapText="1"/>
    </xf>
    <xf numFmtId="0" fontId="0" fillId="12" borderId="26" xfId="0" applyFill="1" applyBorder="1" applyAlignment="1">
      <alignment horizontal="center" vertical="top" wrapText="1"/>
    </xf>
    <xf numFmtId="0" fontId="10"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center"/>
    </xf>
    <xf numFmtId="0" fontId="5" fillId="0" borderId="0" xfId="0" applyFont="1"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horizontal="center" wrapText="1"/>
    </xf>
    <xf numFmtId="0" fontId="9" fillId="15" borderId="31" xfId="0" applyFont="1" applyFill="1" applyBorder="1" applyAlignment="1">
      <alignment horizontal="left" vertical="top" wrapText="1"/>
    </xf>
    <xf numFmtId="0" fontId="9" fillId="15" borderId="26" xfId="0" applyFont="1" applyFill="1" applyBorder="1" applyAlignment="1">
      <alignment horizontal="left" vertical="top" wrapText="1"/>
    </xf>
    <xf numFmtId="0" fontId="9" fillId="15" borderId="32" xfId="0" applyFont="1" applyFill="1" applyBorder="1" applyAlignment="1">
      <alignment horizontal="left" vertical="top" wrapText="1"/>
    </xf>
    <xf numFmtId="0" fontId="9" fillId="15" borderId="35" xfId="0" applyFont="1" applyFill="1" applyBorder="1" applyAlignment="1">
      <alignment horizontal="left" vertical="top" wrapText="1"/>
    </xf>
    <xf numFmtId="0" fontId="9" fillId="15" borderId="0" xfId="0" applyFont="1" applyFill="1" applyAlignment="1">
      <alignment horizontal="left" vertical="top" wrapText="1"/>
    </xf>
    <xf numFmtId="0" fontId="9" fillId="15" borderId="33" xfId="0" applyFont="1" applyFill="1" applyBorder="1" applyAlignment="1">
      <alignment horizontal="left" vertical="top" wrapText="1"/>
    </xf>
    <xf numFmtId="0" fontId="9" fillId="15" borderId="37" xfId="0" applyFont="1" applyFill="1" applyBorder="1" applyAlignment="1">
      <alignment horizontal="left" vertical="top" wrapText="1"/>
    </xf>
    <xf numFmtId="0" fontId="9" fillId="15" borderId="34" xfId="0" applyFont="1" applyFill="1" applyBorder="1" applyAlignment="1">
      <alignment horizontal="left" vertical="top" wrapText="1"/>
    </xf>
  </cellXfs>
  <cellStyles count="1">
    <cellStyle name="Normal" xfId="0" builtinId="0"/>
  </cellStyles>
  <dxfs count="208">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theme="5" tint="-0.24994659260841701"/>
      </font>
      <fill>
        <patternFill>
          <bgColor rgb="FFFFC000"/>
        </patternFill>
      </fill>
    </dxf>
    <dxf>
      <font>
        <color rgb="FF9C0006"/>
      </font>
      <fill>
        <patternFill>
          <bgColor rgb="FFFFC7CE"/>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s>
  <tableStyles count="0" defaultTableStyle="TableStyleMedium2" defaultPivotStyle="PivotStyleLight16"/>
  <colors>
    <mruColors>
      <color rgb="FF00FF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16</xdr:row>
      <xdr:rowOff>107951</xdr:rowOff>
    </xdr:from>
    <xdr:to>
      <xdr:col>13</xdr:col>
      <xdr:colOff>527050</xdr:colOff>
      <xdr:row>35</xdr:row>
      <xdr:rowOff>155281</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105151"/>
          <a:ext cx="8451850" cy="35461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790aw-999406\users$\bradleys\Documents\Shared%20Education%20and%20Sectoral%20Support\Covid19\RESTART\New%20Normal%20School%20Day\Final%20Draft%20RA\Nursery%20Risk%20Assessment%20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Basics"/>
      <sheetName val="Dashboard"/>
      <sheetName val="PrePlanning"/>
      <sheetName val="Start of Day"/>
      <sheetName val="During Day"/>
      <sheetName val="End of Day"/>
      <sheetName val="Dynamic RA"/>
    </sheetNames>
    <sheetDataSet>
      <sheetData sheetId="0"/>
      <sheetData sheetId="1">
        <row r="13">
          <cell r="A13" t="str">
            <v>INSERT SCHOOL NAME HERE</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topLeftCell="A28" zoomScale="60" zoomScaleNormal="160" workbookViewId="0">
      <selection activeCell="A9" sqref="A9:H13"/>
    </sheetView>
  </sheetViews>
  <sheetFormatPr defaultRowHeight="14.5" x14ac:dyDescent="0.35"/>
  <sheetData>
    <row r="1" spans="1:14" ht="14.5" customHeight="1" x14ac:dyDescent="0.35">
      <c r="A1" s="55"/>
      <c r="B1" s="55"/>
      <c r="C1" s="55"/>
      <c r="D1" s="56" t="s">
        <v>0</v>
      </c>
      <c r="E1" s="56"/>
      <c r="F1" s="56"/>
      <c r="G1" s="56"/>
      <c r="H1" s="56"/>
      <c r="I1" s="56"/>
      <c r="J1" s="56"/>
      <c r="K1" s="56"/>
      <c r="L1" s="56"/>
      <c r="M1" s="56"/>
      <c r="N1" s="56"/>
    </row>
    <row r="2" spans="1:14" ht="14.5" customHeight="1" x14ac:dyDescent="0.35">
      <c r="A2" s="55"/>
      <c r="B2" s="55"/>
      <c r="C2" s="55"/>
      <c r="D2" s="48" t="s">
        <v>5</v>
      </c>
      <c r="E2" s="48"/>
      <c r="F2" s="48"/>
      <c r="G2" s="48"/>
      <c r="H2" s="48"/>
      <c r="I2" s="48"/>
      <c r="J2" s="48"/>
      <c r="K2" s="48"/>
      <c r="L2" s="48"/>
      <c r="M2" s="48"/>
      <c r="N2" s="48"/>
    </row>
    <row r="3" spans="1:14" ht="14.5" customHeight="1" x14ac:dyDescent="0.35">
      <c r="A3" s="55"/>
      <c r="B3" s="55"/>
      <c r="C3" s="55"/>
      <c r="D3" s="48"/>
      <c r="E3" s="48"/>
      <c r="F3" s="48"/>
      <c r="G3" s="48"/>
      <c r="H3" s="48"/>
      <c r="I3" s="48"/>
      <c r="J3" s="48"/>
      <c r="K3" s="48"/>
      <c r="L3" s="48"/>
      <c r="M3" s="48"/>
      <c r="N3" s="48"/>
    </row>
    <row r="4" spans="1:14" ht="14.5" customHeight="1" x14ac:dyDescent="0.35">
      <c r="A4" s="57" t="s">
        <v>6</v>
      </c>
      <c r="B4" s="57"/>
      <c r="C4" s="57"/>
      <c r="D4" s="57"/>
      <c r="E4" s="57"/>
      <c r="F4" s="57"/>
      <c r="G4" s="57"/>
      <c r="H4" s="57"/>
      <c r="I4" s="57"/>
      <c r="J4" s="57"/>
      <c r="K4" s="57"/>
      <c r="L4" s="57"/>
      <c r="M4" s="57"/>
      <c r="N4" s="57"/>
    </row>
    <row r="5" spans="1:14" ht="14.5" customHeight="1" x14ac:dyDescent="0.35">
      <c r="A5" s="58" t="s">
        <v>7</v>
      </c>
      <c r="B5" s="58"/>
      <c r="C5" s="58"/>
      <c r="D5" s="58"/>
      <c r="E5" s="58"/>
      <c r="F5" s="58"/>
      <c r="G5" s="58"/>
      <c r="H5" s="58"/>
      <c r="I5" s="58"/>
      <c r="J5" s="58"/>
      <c r="K5" s="58"/>
      <c r="L5" s="58"/>
      <c r="M5" s="58"/>
      <c r="N5" s="58"/>
    </row>
    <row r="6" spans="1:14" x14ac:dyDescent="0.35">
      <c r="A6" s="58"/>
      <c r="B6" s="58"/>
      <c r="C6" s="58"/>
      <c r="D6" s="58"/>
      <c r="E6" s="58"/>
      <c r="F6" s="58"/>
      <c r="G6" s="58"/>
      <c r="H6" s="58"/>
      <c r="I6" s="58"/>
      <c r="J6" s="58"/>
      <c r="K6" s="58"/>
      <c r="L6" s="58"/>
      <c r="M6" s="58"/>
      <c r="N6" s="58"/>
    </row>
    <row r="7" spans="1:14" x14ac:dyDescent="0.35">
      <c r="A7" s="58"/>
      <c r="B7" s="58"/>
      <c r="C7" s="58"/>
      <c r="D7" s="58"/>
      <c r="E7" s="58"/>
      <c r="F7" s="58"/>
      <c r="G7" s="58"/>
      <c r="H7" s="58"/>
      <c r="I7" s="58"/>
      <c r="J7" s="58"/>
      <c r="K7" s="58"/>
      <c r="L7" s="58"/>
      <c r="M7" s="58"/>
      <c r="N7" s="58"/>
    </row>
    <row r="8" spans="1:14" ht="15" thickBot="1" x14ac:dyDescent="0.4">
      <c r="A8" s="58"/>
      <c r="B8" s="58"/>
      <c r="C8" s="58"/>
      <c r="D8" s="58"/>
      <c r="E8" s="58"/>
      <c r="F8" s="58"/>
      <c r="G8" s="58"/>
      <c r="H8" s="58"/>
      <c r="I8" s="58"/>
      <c r="J8" s="58"/>
      <c r="K8" s="58"/>
      <c r="L8" s="58"/>
      <c r="M8" s="58"/>
      <c r="N8" s="58"/>
    </row>
    <row r="9" spans="1:14" x14ac:dyDescent="0.35">
      <c r="A9" s="58" t="s">
        <v>213</v>
      </c>
      <c r="B9" s="58"/>
      <c r="C9" s="58"/>
      <c r="D9" s="58"/>
      <c r="E9" s="58"/>
      <c r="F9" s="58"/>
      <c r="G9" s="58"/>
      <c r="H9" s="58"/>
      <c r="I9" s="59" t="s">
        <v>8</v>
      </c>
      <c r="J9" s="60"/>
      <c r="K9" s="60"/>
      <c r="L9" s="60"/>
      <c r="M9" s="60"/>
      <c r="N9" s="61"/>
    </row>
    <row r="10" spans="1:14" x14ac:dyDescent="0.35">
      <c r="A10" s="58"/>
      <c r="B10" s="58"/>
      <c r="C10" s="58"/>
      <c r="D10" s="58"/>
      <c r="E10" s="58"/>
      <c r="F10" s="58"/>
      <c r="G10" s="58"/>
      <c r="H10" s="58"/>
      <c r="I10" s="62" t="s">
        <v>9</v>
      </c>
      <c r="J10" s="63"/>
      <c r="K10" s="63"/>
      <c r="L10" s="63"/>
      <c r="M10" s="63"/>
      <c r="N10" s="64"/>
    </row>
    <row r="11" spans="1:14" x14ac:dyDescent="0.35">
      <c r="A11" s="58"/>
      <c r="B11" s="58"/>
      <c r="C11" s="58"/>
      <c r="D11" s="58"/>
      <c r="E11" s="58"/>
      <c r="F11" s="58"/>
      <c r="G11" s="58"/>
      <c r="H11" s="58"/>
      <c r="I11" s="62" t="s">
        <v>10</v>
      </c>
      <c r="J11" s="63"/>
      <c r="K11" s="63"/>
      <c r="L11" s="63"/>
      <c r="M11" s="63"/>
      <c r="N11" s="64"/>
    </row>
    <row r="12" spans="1:14" x14ac:dyDescent="0.35">
      <c r="A12" s="58"/>
      <c r="B12" s="58"/>
      <c r="C12" s="58"/>
      <c r="D12" s="58"/>
      <c r="E12" s="58"/>
      <c r="F12" s="58"/>
      <c r="G12" s="58"/>
      <c r="H12" s="58"/>
      <c r="I12" s="62" t="s">
        <v>11</v>
      </c>
      <c r="J12" s="63"/>
      <c r="K12" s="63"/>
      <c r="L12" s="63"/>
      <c r="M12" s="63"/>
      <c r="N12" s="64"/>
    </row>
    <row r="13" spans="1:14" ht="15" thickBot="1" x14ac:dyDescent="0.4">
      <c r="A13" s="58"/>
      <c r="B13" s="58"/>
      <c r="C13" s="58"/>
      <c r="D13" s="58"/>
      <c r="E13" s="58"/>
      <c r="F13" s="58"/>
      <c r="G13" s="58"/>
      <c r="H13" s="58"/>
      <c r="I13" s="65" t="s">
        <v>12</v>
      </c>
      <c r="J13" s="66"/>
      <c r="K13" s="66"/>
      <c r="L13" s="66"/>
      <c r="M13" s="66"/>
      <c r="N13" s="67"/>
    </row>
    <row r="14" spans="1:14" x14ac:dyDescent="0.35">
      <c r="A14" s="55"/>
      <c r="B14" s="55"/>
      <c r="C14" s="55"/>
      <c r="D14" s="55"/>
      <c r="E14" s="55"/>
      <c r="F14" s="55"/>
      <c r="G14" s="55"/>
      <c r="H14" s="55"/>
      <c r="I14" s="55"/>
      <c r="J14" s="55"/>
      <c r="K14" s="55"/>
      <c r="L14" s="55"/>
      <c r="M14" s="55"/>
      <c r="N14" s="55"/>
    </row>
    <row r="15" spans="1:14" x14ac:dyDescent="0.35">
      <c r="A15" s="57" t="s">
        <v>13</v>
      </c>
      <c r="B15" s="57"/>
      <c r="C15" s="57"/>
      <c r="D15" s="57"/>
      <c r="E15" s="57"/>
      <c r="F15" s="57"/>
      <c r="G15" s="57"/>
      <c r="H15" s="57"/>
      <c r="I15" s="57"/>
      <c r="J15" s="57"/>
      <c r="K15" s="57"/>
      <c r="L15" s="57"/>
      <c r="M15" s="57"/>
      <c r="N15" s="57"/>
    </row>
    <row r="16" spans="1:14" ht="14.5" customHeight="1" x14ac:dyDescent="0.35">
      <c r="A16" s="58" t="s">
        <v>178</v>
      </c>
      <c r="B16" s="58"/>
      <c r="C16" s="58"/>
      <c r="D16" s="58"/>
      <c r="E16" s="58"/>
      <c r="F16" s="58"/>
      <c r="G16" s="58"/>
      <c r="H16" s="58"/>
      <c r="I16" s="58"/>
      <c r="J16" s="58"/>
      <c r="K16" s="58"/>
      <c r="L16" s="58"/>
      <c r="M16" s="58"/>
      <c r="N16" s="58"/>
    </row>
    <row r="17" spans="1:14" x14ac:dyDescent="0.35">
      <c r="A17" s="58"/>
      <c r="B17" s="58"/>
      <c r="C17" s="58"/>
      <c r="D17" s="58"/>
      <c r="E17" s="58"/>
      <c r="F17" s="58"/>
      <c r="G17" s="58"/>
      <c r="H17" s="58"/>
      <c r="I17" s="58"/>
      <c r="J17" s="58"/>
      <c r="K17" s="58"/>
      <c r="L17" s="58"/>
      <c r="M17" s="58"/>
      <c r="N17" s="58"/>
    </row>
    <row r="18" spans="1:14" x14ac:dyDescent="0.35">
      <c r="A18" s="58"/>
      <c r="B18" s="58"/>
      <c r="C18" s="58"/>
      <c r="D18" s="58"/>
      <c r="E18" s="58"/>
      <c r="F18" s="58"/>
      <c r="G18" s="58"/>
      <c r="H18" s="58"/>
      <c r="I18" s="58"/>
      <c r="J18" s="58"/>
      <c r="K18" s="58"/>
      <c r="L18" s="58"/>
      <c r="M18" s="58"/>
      <c r="N18" s="58"/>
    </row>
    <row r="19" spans="1:14" x14ac:dyDescent="0.35">
      <c r="A19" s="58"/>
      <c r="B19" s="58"/>
      <c r="C19" s="58"/>
      <c r="D19" s="58"/>
      <c r="E19" s="58"/>
      <c r="F19" s="58"/>
      <c r="G19" s="58"/>
      <c r="H19" s="58"/>
      <c r="I19" s="58"/>
      <c r="J19" s="58"/>
      <c r="K19" s="58"/>
      <c r="L19" s="58"/>
      <c r="M19" s="58"/>
      <c r="N19" s="58"/>
    </row>
    <row r="20" spans="1:14" x14ac:dyDescent="0.35">
      <c r="A20" s="68"/>
      <c r="B20" s="68"/>
      <c r="C20" s="68"/>
      <c r="D20" s="68"/>
      <c r="E20" s="68"/>
      <c r="F20" s="68"/>
      <c r="G20" s="68"/>
      <c r="H20" s="68"/>
      <c r="I20" s="68"/>
      <c r="J20" s="68"/>
      <c r="K20" s="68"/>
      <c r="L20" s="68"/>
      <c r="M20" s="68"/>
      <c r="N20" s="68"/>
    </row>
    <row r="21" spans="1:14" x14ac:dyDescent="0.35">
      <c r="A21" s="54" t="s">
        <v>14</v>
      </c>
      <c r="B21" s="54"/>
      <c r="C21" s="54"/>
      <c r="D21" s="54"/>
      <c r="E21" s="54"/>
      <c r="F21" s="54"/>
      <c r="G21" s="54"/>
      <c r="H21" s="54"/>
      <c r="I21" s="54"/>
      <c r="J21" s="54"/>
      <c r="K21" s="54"/>
      <c r="L21" s="54"/>
      <c r="M21" s="54"/>
      <c r="N21" s="54"/>
    </row>
    <row r="22" spans="1:14" x14ac:dyDescent="0.35">
      <c r="A22" s="47" t="s">
        <v>15</v>
      </c>
      <c r="B22" s="47"/>
      <c r="C22" s="47"/>
      <c r="D22" s="47"/>
      <c r="E22" s="47"/>
      <c r="F22" s="47"/>
      <c r="G22" s="47"/>
      <c r="H22" s="47"/>
      <c r="I22" s="47"/>
      <c r="J22" s="47"/>
      <c r="K22" s="47"/>
      <c r="L22" s="47"/>
      <c r="M22" s="47"/>
      <c r="N22" s="47"/>
    </row>
    <row r="23" spans="1:14" x14ac:dyDescent="0.35">
      <c r="A23" s="48" t="s">
        <v>16</v>
      </c>
      <c r="B23" s="49"/>
      <c r="C23" s="49"/>
      <c r="D23" s="49"/>
      <c r="E23" s="49"/>
      <c r="F23" s="49"/>
      <c r="G23" s="49"/>
      <c r="H23" s="49"/>
      <c r="I23" s="49"/>
      <c r="J23" s="49"/>
      <c r="K23" s="49"/>
      <c r="L23" s="49"/>
      <c r="M23" s="49"/>
      <c r="N23" s="49"/>
    </row>
    <row r="24" spans="1:14" x14ac:dyDescent="0.35">
      <c r="A24" s="49"/>
      <c r="B24" s="49"/>
      <c r="C24" s="49"/>
      <c r="D24" s="49"/>
      <c r="E24" s="49"/>
      <c r="F24" s="49"/>
      <c r="G24" s="49"/>
      <c r="H24" s="49"/>
      <c r="I24" s="49"/>
      <c r="J24" s="49"/>
      <c r="K24" s="49"/>
      <c r="L24" s="49"/>
      <c r="M24" s="49"/>
      <c r="N24" s="49"/>
    </row>
    <row r="25" spans="1:14" x14ac:dyDescent="0.35">
      <c r="A25" s="50" t="s">
        <v>17</v>
      </c>
      <c r="B25" s="47"/>
      <c r="C25" s="47"/>
      <c r="D25" s="47"/>
      <c r="E25" s="47"/>
      <c r="F25" s="47"/>
      <c r="G25" s="47"/>
      <c r="H25" s="47"/>
      <c r="I25" s="47"/>
      <c r="J25" s="47"/>
      <c r="K25" s="47"/>
      <c r="L25" s="47"/>
      <c r="M25" s="47"/>
      <c r="N25" s="47"/>
    </row>
    <row r="26" spans="1:14" x14ac:dyDescent="0.35">
      <c r="A26" s="47"/>
      <c r="B26" s="47"/>
      <c r="C26" s="47"/>
      <c r="D26" s="47"/>
      <c r="E26" s="47"/>
      <c r="F26" s="47"/>
      <c r="G26" s="47"/>
      <c r="H26" s="47"/>
      <c r="I26" s="47"/>
      <c r="J26" s="47"/>
      <c r="K26" s="47"/>
      <c r="L26" s="47"/>
      <c r="M26" s="47"/>
      <c r="N26" s="47"/>
    </row>
    <row r="27" spans="1:14" x14ac:dyDescent="0.35">
      <c r="A27" s="51" t="s">
        <v>18</v>
      </c>
      <c r="B27" s="52"/>
      <c r="C27" s="52"/>
      <c r="D27" s="52"/>
      <c r="E27" s="52"/>
      <c r="F27" s="52"/>
      <c r="G27" s="52"/>
      <c r="H27" s="52"/>
      <c r="I27" s="52"/>
      <c r="J27" s="52"/>
      <c r="K27" s="52"/>
      <c r="L27" s="52"/>
      <c r="M27" s="52"/>
      <c r="N27" s="52"/>
    </row>
    <row r="28" spans="1:14" x14ac:dyDescent="0.35">
      <c r="A28" s="52"/>
      <c r="B28" s="52"/>
      <c r="C28" s="52"/>
      <c r="D28" s="52"/>
      <c r="E28" s="52"/>
      <c r="F28" s="52"/>
      <c r="G28" s="52"/>
      <c r="H28" s="52"/>
      <c r="I28" s="52"/>
      <c r="J28" s="52"/>
      <c r="K28" s="52"/>
      <c r="L28" s="52"/>
      <c r="M28" s="52"/>
      <c r="N28" s="52"/>
    </row>
    <row r="29" spans="1:14" x14ac:dyDescent="0.35">
      <c r="A29" s="52"/>
      <c r="B29" s="52"/>
      <c r="C29" s="52"/>
      <c r="D29" s="52"/>
      <c r="E29" s="52"/>
      <c r="F29" s="52"/>
      <c r="G29" s="52"/>
      <c r="H29" s="52"/>
      <c r="I29" s="52"/>
      <c r="J29" s="52"/>
      <c r="K29" s="52"/>
      <c r="L29" s="52"/>
      <c r="M29" s="52"/>
      <c r="N29" s="52"/>
    </row>
    <row r="30" spans="1:14" x14ac:dyDescent="0.35">
      <c r="A30" s="50" t="s">
        <v>19</v>
      </c>
      <c r="B30" s="47"/>
      <c r="C30" s="47"/>
      <c r="D30" s="47"/>
      <c r="E30" s="47"/>
      <c r="F30" s="47"/>
      <c r="G30" s="47"/>
      <c r="H30" s="47"/>
      <c r="I30" s="47"/>
      <c r="J30" s="47"/>
      <c r="K30" s="47"/>
      <c r="L30" s="47"/>
      <c r="M30" s="47"/>
      <c r="N30" s="47"/>
    </row>
    <row r="31" spans="1:14" x14ac:dyDescent="0.35">
      <c r="A31" s="47"/>
      <c r="B31" s="47"/>
      <c r="C31" s="47"/>
      <c r="D31" s="47"/>
      <c r="E31" s="47"/>
      <c r="F31" s="47"/>
      <c r="G31" s="47"/>
      <c r="H31" s="47"/>
      <c r="I31" s="47"/>
      <c r="J31" s="47"/>
      <c r="K31" s="47"/>
      <c r="L31" s="47"/>
      <c r="M31" s="47"/>
      <c r="N31" s="47"/>
    </row>
    <row r="32" spans="1:14" x14ac:dyDescent="0.35">
      <c r="A32" s="47"/>
      <c r="B32" s="47"/>
      <c r="C32" s="47"/>
      <c r="D32" s="47"/>
      <c r="E32" s="47"/>
      <c r="F32" s="47"/>
      <c r="G32" s="47"/>
      <c r="H32" s="47"/>
      <c r="I32" s="47"/>
      <c r="J32" s="47"/>
      <c r="K32" s="47"/>
      <c r="L32" s="47"/>
      <c r="M32" s="47"/>
      <c r="N32" s="47"/>
    </row>
    <row r="33" spans="1:14" x14ac:dyDescent="0.35">
      <c r="A33" s="47"/>
      <c r="B33" s="47"/>
      <c r="C33" s="47"/>
      <c r="D33" s="47"/>
      <c r="E33" s="47"/>
      <c r="F33" s="47"/>
      <c r="G33" s="47"/>
      <c r="H33" s="47"/>
      <c r="I33" s="47"/>
      <c r="J33" s="47"/>
      <c r="K33" s="47"/>
      <c r="L33" s="47"/>
      <c r="M33" s="47"/>
      <c r="N33" s="47"/>
    </row>
    <row r="34" spans="1:14" x14ac:dyDescent="0.35">
      <c r="A34" s="47"/>
      <c r="B34" s="47"/>
      <c r="C34" s="47"/>
      <c r="D34" s="47"/>
      <c r="E34" s="47"/>
      <c r="F34" s="47"/>
      <c r="G34" s="47"/>
      <c r="H34" s="47"/>
      <c r="I34" s="47"/>
      <c r="J34" s="47"/>
      <c r="K34" s="47"/>
      <c r="L34" s="47"/>
      <c r="M34" s="47"/>
      <c r="N34" s="47"/>
    </row>
    <row r="35" spans="1:14" x14ac:dyDescent="0.35">
      <c r="A35" s="47"/>
      <c r="B35" s="47"/>
      <c r="C35" s="47"/>
      <c r="D35" s="47"/>
      <c r="E35" s="47"/>
      <c r="F35" s="47"/>
      <c r="G35" s="47"/>
      <c r="H35" s="47"/>
      <c r="I35" s="47"/>
      <c r="J35" s="47"/>
      <c r="K35" s="47"/>
      <c r="L35" s="47"/>
      <c r="M35" s="47"/>
      <c r="N35" s="47"/>
    </row>
    <row r="36" spans="1:14" x14ac:dyDescent="0.35">
      <c r="A36" s="47"/>
      <c r="B36" s="47"/>
      <c r="C36" s="47"/>
      <c r="D36" s="47"/>
      <c r="E36" s="47"/>
      <c r="F36" s="47"/>
      <c r="G36" s="47"/>
      <c r="H36" s="47"/>
      <c r="I36" s="47"/>
      <c r="J36" s="47"/>
      <c r="K36" s="47"/>
      <c r="L36" s="47"/>
      <c r="M36" s="47"/>
      <c r="N36" s="47"/>
    </row>
    <row r="37" spans="1:14" ht="14.5" customHeight="1" x14ac:dyDescent="0.35">
      <c r="A37" s="51" t="s">
        <v>20</v>
      </c>
      <c r="B37" s="51"/>
      <c r="C37" s="51"/>
      <c r="D37" s="51"/>
      <c r="E37" s="51"/>
      <c r="F37" s="51"/>
      <c r="G37" s="51"/>
      <c r="H37" s="51"/>
      <c r="I37" s="51"/>
      <c r="J37" s="51"/>
      <c r="K37" s="51"/>
      <c r="L37" s="51"/>
      <c r="M37" s="51"/>
      <c r="N37" s="51"/>
    </row>
    <row r="38" spans="1:14" x14ac:dyDescent="0.35">
      <c r="A38" s="51"/>
      <c r="B38" s="51"/>
      <c r="C38" s="51"/>
      <c r="D38" s="51"/>
      <c r="E38" s="51"/>
      <c r="F38" s="51"/>
      <c r="G38" s="51"/>
      <c r="H38" s="51"/>
      <c r="I38" s="51"/>
      <c r="J38" s="51"/>
      <c r="K38" s="51"/>
      <c r="L38" s="51"/>
      <c r="M38" s="51"/>
      <c r="N38" s="51"/>
    </row>
    <row r="39" spans="1:14" x14ac:dyDescent="0.35">
      <c r="A39" s="51"/>
      <c r="B39" s="51"/>
      <c r="C39" s="51"/>
      <c r="D39" s="51"/>
      <c r="E39" s="51"/>
      <c r="F39" s="51"/>
      <c r="G39" s="51"/>
      <c r="H39" s="51"/>
      <c r="I39" s="51"/>
      <c r="J39" s="51"/>
      <c r="K39" s="51"/>
      <c r="L39" s="51"/>
      <c r="M39" s="51"/>
      <c r="N39" s="51"/>
    </row>
    <row r="40" spans="1:14" ht="15" thickBot="1" x14ac:dyDescent="0.4">
      <c r="A40" s="53" t="s">
        <v>21</v>
      </c>
      <c r="B40" s="53"/>
      <c r="C40" s="53"/>
      <c r="D40" s="53"/>
      <c r="E40" s="53"/>
      <c r="F40" s="53"/>
      <c r="G40" s="53"/>
      <c r="H40" s="53"/>
      <c r="I40" s="53"/>
      <c r="J40" s="53"/>
      <c r="K40" s="53"/>
      <c r="L40" s="53"/>
      <c r="M40" s="53"/>
      <c r="N40" s="53"/>
    </row>
    <row r="41" spans="1:14" x14ac:dyDescent="0.35">
      <c r="A41" s="44" t="s">
        <v>22</v>
      </c>
      <c r="B41" s="45"/>
      <c r="C41" s="45"/>
      <c r="D41" s="45"/>
      <c r="E41" s="45"/>
      <c r="F41" s="45"/>
      <c r="G41" s="45"/>
      <c r="H41" s="45"/>
      <c r="I41" s="45"/>
      <c r="J41" s="45"/>
      <c r="K41" s="45"/>
      <c r="L41" s="45"/>
      <c r="M41" s="45"/>
      <c r="N41" s="46"/>
    </row>
    <row r="42" spans="1:14" x14ac:dyDescent="0.35">
      <c r="A42" s="32" t="s">
        <v>23</v>
      </c>
      <c r="B42" s="33"/>
      <c r="C42" s="33"/>
      <c r="D42" s="34" t="s">
        <v>24</v>
      </c>
      <c r="E42" s="35"/>
      <c r="F42" s="35"/>
      <c r="G42" s="35"/>
      <c r="H42" s="35"/>
      <c r="I42" s="35"/>
      <c r="J42" s="35"/>
      <c r="K42" s="35"/>
      <c r="L42" s="36"/>
      <c r="M42" s="33">
        <v>4</v>
      </c>
      <c r="N42" s="37"/>
    </row>
    <row r="43" spans="1:14" x14ac:dyDescent="0.35">
      <c r="A43" s="32" t="s">
        <v>25</v>
      </c>
      <c r="B43" s="33"/>
      <c r="C43" s="33"/>
      <c r="D43" s="34" t="s">
        <v>26</v>
      </c>
      <c r="E43" s="35"/>
      <c r="F43" s="35"/>
      <c r="G43" s="35"/>
      <c r="H43" s="35"/>
      <c r="I43" s="35"/>
      <c r="J43" s="35"/>
      <c r="K43" s="35"/>
      <c r="L43" s="36"/>
      <c r="M43" s="33">
        <v>3</v>
      </c>
      <c r="N43" s="37"/>
    </row>
    <row r="44" spans="1:14" x14ac:dyDescent="0.35">
      <c r="A44" s="32" t="s">
        <v>27</v>
      </c>
      <c r="B44" s="33"/>
      <c r="C44" s="33"/>
      <c r="D44" s="34" t="s">
        <v>28</v>
      </c>
      <c r="E44" s="35"/>
      <c r="F44" s="35"/>
      <c r="G44" s="35"/>
      <c r="H44" s="35"/>
      <c r="I44" s="35"/>
      <c r="J44" s="35"/>
      <c r="K44" s="35"/>
      <c r="L44" s="36"/>
      <c r="M44" s="33">
        <v>2</v>
      </c>
      <c r="N44" s="37"/>
    </row>
    <row r="45" spans="1:14" ht="15" thickBot="1" x14ac:dyDescent="0.4">
      <c r="A45" s="38" t="s">
        <v>29</v>
      </c>
      <c r="B45" s="39"/>
      <c r="C45" s="39"/>
      <c r="D45" s="40" t="s">
        <v>30</v>
      </c>
      <c r="E45" s="41"/>
      <c r="F45" s="41"/>
      <c r="G45" s="41"/>
      <c r="H45" s="41"/>
      <c r="I45" s="41"/>
      <c r="J45" s="41"/>
      <c r="K45" s="41"/>
      <c r="L45" s="42"/>
      <c r="M45" s="39">
        <v>1</v>
      </c>
      <c r="N45" s="43"/>
    </row>
    <row r="46" spans="1:14" ht="15" thickBot="1" x14ac:dyDescent="0.4"/>
    <row r="47" spans="1:14" x14ac:dyDescent="0.35">
      <c r="A47" s="44" t="s">
        <v>31</v>
      </c>
      <c r="B47" s="45"/>
      <c r="C47" s="45"/>
      <c r="D47" s="45"/>
      <c r="E47" s="45"/>
      <c r="F47" s="45"/>
      <c r="G47" s="45"/>
      <c r="H47" s="45"/>
      <c r="I47" s="45"/>
      <c r="J47" s="45"/>
      <c r="K47" s="45"/>
      <c r="L47" s="45"/>
      <c r="M47" s="45"/>
      <c r="N47" s="46"/>
    </row>
    <row r="48" spans="1:14" x14ac:dyDescent="0.35">
      <c r="A48" s="32" t="s">
        <v>32</v>
      </c>
      <c r="B48" s="33"/>
      <c r="C48" s="33"/>
      <c r="D48" s="34" t="s">
        <v>33</v>
      </c>
      <c r="E48" s="35"/>
      <c r="F48" s="35"/>
      <c r="G48" s="35"/>
      <c r="H48" s="35"/>
      <c r="I48" s="35"/>
      <c r="J48" s="35"/>
      <c r="K48" s="35"/>
      <c r="L48" s="36"/>
      <c r="M48" s="33">
        <v>4</v>
      </c>
      <c r="N48" s="37"/>
    </row>
    <row r="49" spans="1:14" x14ac:dyDescent="0.35">
      <c r="A49" s="32" t="s">
        <v>34</v>
      </c>
      <c r="B49" s="33"/>
      <c r="C49" s="33"/>
      <c r="D49" s="34" t="s">
        <v>35</v>
      </c>
      <c r="E49" s="35"/>
      <c r="F49" s="35"/>
      <c r="G49" s="35"/>
      <c r="H49" s="35"/>
      <c r="I49" s="35"/>
      <c r="J49" s="35"/>
      <c r="K49" s="35"/>
      <c r="L49" s="36"/>
      <c r="M49" s="33">
        <v>3</v>
      </c>
      <c r="N49" s="37"/>
    </row>
    <row r="50" spans="1:14" x14ac:dyDescent="0.35">
      <c r="A50" s="32" t="s">
        <v>36</v>
      </c>
      <c r="B50" s="33"/>
      <c r="C50" s="33"/>
      <c r="D50" s="34" t="s">
        <v>37</v>
      </c>
      <c r="E50" s="35"/>
      <c r="F50" s="35"/>
      <c r="G50" s="35"/>
      <c r="H50" s="35"/>
      <c r="I50" s="35"/>
      <c r="J50" s="35"/>
      <c r="K50" s="35"/>
      <c r="L50" s="36"/>
      <c r="M50" s="33">
        <v>2</v>
      </c>
      <c r="N50" s="37"/>
    </row>
    <row r="51" spans="1:14" ht="15" thickBot="1" x14ac:dyDescent="0.4">
      <c r="A51" s="38" t="s">
        <v>38</v>
      </c>
      <c r="B51" s="39"/>
      <c r="C51" s="39"/>
      <c r="D51" s="40" t="s">
        <v>39</v>
      </c>
      <c r="E51" s="41"/>
      <c r="F51" s="41"/>
      <c r="G51" s="41"/>
      <c r="H51" s="41"/>
      <c r="I51" s="41"/>
      <c r="J51" s="41"/>
      <c r="K51" s="41"/>
      <c r="L51" s="42"/>
      <c r="M51" s="39">
        <v>1</v>
      </c>
      <c r="N51" s="43"/>
    </row>
    <row r="53" spans="1:14" x14ac:dyDescent="0.35">
      <c r="A53" s="31" t="s">
        <v>40</v>
      </c>
      <c r="B53" s="31"/>
      <c r="C53" s="31"/>
      <c r="D53" s="31"/>
      <c r="E53" s="31"/>
      <c r="F53" s="31"/>
      <c r="G53" s="31"/>
      <c r="H53" s="31"/>
      <c r="I53" s="31"/>
      <c r="J53" s="31"/>
      <c r="K53" s="31"/>
      <c r="L53" s="31"/>
      <c r="M53" s="31"/>
      <c r="N53" s="31"/>
    </row>
    <row r="54" spans="1:14" x14ac:dyDescent="0.35">
      <c r="A54" s="20" t="s">
        <v>41</v>
      </c>
      <c r="B54" s="20">
        <v>1</v>
      </c>
      <c r="C54" s="20"/>
      <c r="D54" s="20">
        <v>2</v>
      </c>
      <c r="E54" s="20"/>
      <c r="F54" s="20">
        <v>3</v>
      </c>
      <c r="G54" s="20"/>
      <c r="H54" s="20">
        <v>4</v>
      </c>
      <c r="I54" s="20"/>
    </row>
    <row r="55" spans="1:14" x14ac:dyDescent="0.35">
      <c r="A55" s="20"/>
      <c r="B55" s="20"/>
      <c r="C55" s="20"/>
      <c r="D55" s="20"/>
      <c r="E55" s="20"/>
      <c r="F55" s="20"/>
      <c r="G55" s="20"/>
      <c r="H55" s="20"/>
      <c r="I55" s="20"/>
    </row>
    <row r="56" spans="1:14" ht="14.5" customHeight="1" x14ac:dyDescent="0.35">
      <c r="A56" s="20">
        <v>1</v>
      </c>
      <c r="B56" s="30" t="s">
        <v>42</v>
      </c>
      <c r="C56" s="30"/>
      <c r="D56" s="21" t="s">
        <v>43</v>
      </c>
      <c r="E56" s="21"/>
      <c r="F56" s="21" t="s">
        <v>210</v>
      </c>
      <c r="G56" s="21"/>
      <c r="H56" s="21" t="s">
        <v>211</v>
      </c>
      <c r="I56" s="21"/>
    </row>
    <row r="57" spans="1:14" ht="25" customHeight="1" x14ac:dyDescent="0.35">
      <c r="A57" s="20"/>
      <c r="B57" s="30"/>
      <c r="C57" s="30"/>
      <c r="D57" s="21"/>
      <c r="E57" s="21"/>
      <c r="F57" s="21"/>
      <c r="G57" s="21"/>
      <c r="H57" s="21"/>
      <c r="I57" s="21"/>
    </row>
    <row r="58" spans="1:14" ht="14.5" customHeight="1" x14ac:dyDescent="0.35">
      <c r="A58" s="20">
        <v>2</v>
      </c>
      <c r="B58" s="21" t="s">
        <v>43</v>
      </c>
      <c r="C58" s="21"/>
      <c r="D58" s="21" t="s">
        <v>211</v>
      </c>
      <c r="E58" s="21"/>
      <c r="F58" s="22" t="s">
        <v>44</v>
      </c>
      <c r="G58" s="23"/>
      <c r="H58" s="22" t="s">
        <v>45</v>
      </c>
      <c r="I58" s="23"/>
    </row>
    <row r="59" spans="1:14" ht="25.5" customHeight="1" x14ac:dyDescent="0.35">
      <c r="A59" s="20"/>
      <c r="B59" s="21"/>
      <c r="C59" s="21"/>
      <c r="D59" s="21"/>
      <c r="E59" s="21"/>
      <c r="F59" s="24"/>
      <c r="G59" s="25"/>
      <c r="H59" s="24"/>
      <c r="I59" s="25"/>
    </row>
    <row r="60" spans="1:14" ht="14.5" customHeight="1" x14ac:dyDescent="0.35">
      <c r="A60" s="20">
        <v>3</v>
      </c>
      <c r="B60" s="21" t="s">
        <v>210</v>
      </c>
      <c r="C60" s="21"/>
      <c r="D60" s="22" t="s">
        <v>44</v>
      </c>
      <c r="E60" s="23"/>
      <c r="F60" s="22" t="s">
        <v>46</v>
      </c>
      <c r="G60" s="23"/>
      <c r="H60" s="26" t="s">
        <v>47</v>
      </c>
      <c r="I60" s="27"/>
    </row>
    <row r="61" spans="1:14" ht="25" customHeight="1" x14ac:dyDescent="0.35">
      <c r="A61" s="20"/>
      <c r="B61" s="21"/>
      <c r="C61" s="21"/>
      <c r="D61" s="24"/>
      <c r="E61" s="25"/>
      <c r="F61" s="24"/>
      <c r="G61" s="25"/>
      <c r="H61" s="28"/>
      <c r="I61" s="29"/>
    </row>
    <row r="62" spans="1:14" ht="14.5" customHeight="1" x14ac:dyDescent="0.35">
      <c r="A62" s="20">
        <v>4</v>
      </c>
      <c r="B62" s="21" t="s">
        <v>211</v>
      </c>
      <c r="C62" s="21"/>
      <c r="D62" s="22" t="s">
        <v>45</v>
      </c>
      <c r="E62" s="23"/>
      <c r="F62" s="26" t="s">
        <v>48</v>
      </c>
      <c r="G62" s="27"/>
      <c r="H62" s="26" t="s">
        <v>49</v>
      </c>
      <c r="I62" s="27"/>
    </row>
    <row r="63" spans="1:14" ht="25" customHeight="1" x14ac:dyDescent="0.35">
      <c r="A63" s="20"/>
      <c r="B63" s="21"/>
      <c r="C63" s="21"/>
      <c r="D63" s="24"/>
      <c r="E63" s="25"/>
      <c r="F63" s="28"/>
      <c r="G63" s="29"/>
      <c r="H63" s="28"/>
      <c r="I63" s="29"/>
    </row>
    <row r="64" spans="1:14" x14ac:dyDescent="0.35">
      <c r="B64" s="5"/>
      <c r="C64" s="5"/>
    </row>
    <row r="65" spans="1:10" x14ac:dyDescent="0.35">
      <c r="B65" s="5"/>
      <c r="C65" s="5"/>
    </row>
    <row r="66" spans="1:10" x14ac:dyDescent="0.35">
      <c r="A66" s="14" t="s">
        <v>146</v>
      </c>
      <c r="B66" s="14"/>
      <c r="C66" s="14"/>
      <c r="D66" s="14"/>
      <c r="E66" s="14"/>
      <c r="F66" s="14"/>
      <c r="G66" s="14"/>
      <c r="H66" s="14" t="s">
        <v>147</v>
      </c>
      <c r="I66" s="14"/>
      <c r="J66" s="14"/>
    </row>
    <row r="67" spans="1:10" x14ac:dyDescent="0.35">
      <c r="A67" s="14"/>
      <c r="B67" s="14"/>
      <c r="C67" s="14"/>
      <c r="D67" s="14"/>
      <c r="E67" s="14"/>
      <c r="F67" s="14"/>
      <c r="G67" s="14"/>
      <c r="H67" s="14"/>
      <c r="I67" s="14"/>
      <c r="J67" s="14"/>
    </row>
    <row r="68" spans="1:10" x14ac:dyDescent="0.35">
      <c r="A68" s="15" t="s">
        <v>149</v>
      </c>
      <c r="B68" s="16"/>
      <c r="C68" s="16"/>
      <c r="D68" s="16"/>
      <c r="E68" s="16"/>
      <c r="F68" s="16"/>
      <c r="G68" s="16"/>
      <c r="H68" s="17" t="s">
        <v>148</v>
      </c>
      <c r="I68" s="18"/>
      <c r="J68" s="18"/>
    </row>
    <row r="69" spans="1:10" ht="32.25" customHeight="1" x14ac:dyDescent="0.35">
      <c r="A69" s="16"/>
      <c r="B69" s="16"/>
      <c r="C69" s="16"/>
      <c r="D69" s="16"/>
      <c r="E69" s="16"/>
      <c r="F69" s="16"/>
      <c r="G69" s="16"/>
      <c r="H69" s="18"/>
      <c r="I69" s="18"/>
      <c r="J69" s="18"/>
    </row>
    <row r="70" spans="1:10" x14ac:dyDescent="0.35">
      <c r="A70" s="15" t="s">
        <v>150</v>
      </c>
      <c r="B70" s="16"/>
      <c r="C70" s="16"/>
      <c r="D70" s="16"/>
      <c r="E70" s="16"/>
      <c r="F70" s="16"/>
      <c r="G70" s="16"/>
      <c r="H70" s="19" t="s">
        <v>151</v>
      </c>
      <c r="I70" s="19"/>
      <c r="J70" s="19"/>
    </row>
    <row r="71" spans="1:10" ht="37.5" customHeight="1" x14ac:dyDescent="0.35">
      <c r="A71" s="16"/>
      <c r="B71" s="16"/>
      <c r="C71" s="16"/>
      <c r="D71" s="16"/>
      <c r="E71" s="16"/>
      <c r="F71" s="16"/>
      <c r="G71" s="16"/>
      <c r="H71" s="19"/>
      <c r="I71" s="19"/>
      <c r="J71" s="19"/>
    </row>
    <row r="72" spans="1:10" x14ac:dyDescent="0.35">
      <c r="A72" s="7" t="s">
        <v>152</v>
      </c>
      <c r="B72" s="8"/>
      <c r="C72" s="8"/>
      <c r="D72" s="8"/>
      <c r="E72" s="8"/>
      <c r="F72" s="8"/>
      <c r="G72" s="8"/>
      <c r="H72" s="9" t="s">
        <v>154</v>
      </c>
      <c r="I72" s="10"/>
      <c r="J72" s="10"/>
    </row>
    <row r="73" spans="1:10" ht="31.5" customHeight="1" x14ac:dyDescent="0.35">
      <c r="A73" s="8"/>
      <c r="B73" s="8"/>
      <c r="C73" s="8"/>
      <c r="D73" s="8"/>
      <c r="E73" s="8"/>
      <c r="F73" s="8"/>
      <c r="G73" s="8"/>
      <c r="H73" s="10"/>
      <c r="I73" s="10"/>
      <c r="J73" s="10"/>
    </row>
    <row r="74" spans="1:10" x14ac:dyDescent="0.35">
      <c r="A74" s="11" t="s">
        <v>153</v>
      </c>
      <c r="B74" s="12"/>
      <c r="C74" s="12"/>
      <c r="D74" s="12"/>
      <c r="E74" s="12"/>
      <c r="F74" s="12"/>
      <c r="G74" s="12"/>
      <c r="H74" s="13">
        <v>1</v>
      </c>
      <c r="I74" s="13"/>
      <c r="J74" s="13"/>
    </row>
    <row r="75" spans="1:10" x14ac:dyDescent="0.35">
      <c r="A75" s="12"/>
      <c r="B75" s="12"/>
      <c r="C75" s="12"/>
      <c r="D75" s="12"/>
      <c r="E75" s="12"/>
      <c r="F75" s="12"/>
      <c r="G75" s="12"/>
      <c r="H75" s="13"/>
      <c r="I75" s="13"/>
      <c r="J75" s="13"/>
    </row>
  </sheetData>
  <sheetProtection selectLockedCells="1" selectUnlockedCells="1"/>
  <mergeCells count="85">
    <mergeCell ref="A21:N21"/>
    <mergeCell ref="A1:C3"/>
    <mergeCell ref="D1:N1"/>
    <mergeCell ref="D2:N3"/>
    <mergeCell ref="A4:N4"/>
    <mergeCell ref="A5:N8"/>
    <mergeCell ref="A9:H13"/>
    <mergeCell ref="I9:N9"/>
    <mergeCell ref="I10:N10"/>
    <mergeCell ref="I11:N11"/>
    <mergeCell ref="I12:N12"/>
    <mergeCell ref="I13:N13"/>
    <mergeCell ref="A14:N14"/>
    <mergeCell ref="A15:N15"/>
    <mergeCell ref="A16:N19"/>
    <mergeCell ref="A20:N20"/>
    <mergeCell ref="A43:C43"/>
    <mergeCell ref="D43:L43"/>
    <mergeCell ref="M43:N43"/>
    <mergeCell ref="A22:N22"/>
    <mergeCell ref="A23:N24"/>
    <mergeCell ref="A25:N26"/>
    <mergeCell ref="A27:N29"/>
    <mergeCell ref="A30:N36"/>
    <mergeCell ref="A37:N39"/>
    <mergeCell ref="A40:N40"/>
    <mergeCell ref="A41:N41"/>
    <mergeCell ref="A42:C42"/>
    <mergeCell ref="D42:L42"/>
    <mergeCell ref="M42:N42"/>
    <mergeCell ref="A44:C44"/>
    <mergeCell ref="D44:L44"/>
    <mergeCell ref="M44:N44"/>
    <mergeCell ref="A45:C45"/>
    <mergeCell ref="D45:L45"/>
    <mergeCell ref="M45:N45"/>
    <mergeCell ref="A47:N47"/>
    <mergeCell ref="A48:C48"/>
    <mergeCell ref="D48:L48"/>
    <mergeCell ref="M48:N48"/>
    <mergeCell ref="A49:C49"/>
    <mergeCell ref="D49:L49"/>
    <mergeCell ref="M49:N49"/>
    <mergeCell ref="A50:C50"/>
    <mergeCell ref="D50:L50"/>
    <mergeCell ref="M50:N50"/>
    <mergeCell ref="A51:C51"/>
    <mergeCell ref="D51:L51"/>
    <mergeCell ref="M51:N51"/>
    <mergeCell ref="A53:N53"/>
    <mergeCell ref="A54:A55"/>
    <mergeCell ref="B54:C55"/>
    <mergeCell ref="D54:E55"/>
    <mergeCell ref="F54:G55"/>
    <mergeCell ref="H54:I55"/>
    <mergeCell ref="A58:A59"/>
    <mergeCell ref="B58:C59"/>
    <mergeCell ref="D58:E59"/>
    <mergeCell ref="F58:G59"/>
    <mergeCell ref="H58:I59"/>
    <mergeCell ref="A56:A57"/>
    <mergeCell ref="B56:C57"/>
    <mergeCell ref="D56:E57"/>
    <mergeCell ref="F56:G57"/>
    <mergeCell ref="H56:I57"/>
    <mergeCell ref="A62:A63"/>
    <mergeCell ref="B62:C63"/>
    <mergeCell ref="D62:E63"/>
    <mergeCell ref="F62:G63"/>
    <mergeCell ref="H62:I63"/>
    <mergeCell ref="A60:A61"/>
    <mergeCell ref="B60:C61"/>
    <mergeCell ref="D60:E61"/>
    <mergeCell ref="F60:G61"/>
    <mergeCell ref="H60:I61"/>
    <mergeCell ref="A72:G73"/>
    <mergeCell ref="H72:J73"/>
    <mergeCell ref="A74:G75"/>
    <mergeCell ref="H74:J75"/>
    <mergeCell ref="A66:G67"/>
    <mergeCell ref="H66:J67"/>
    <mergeCell ref="A68:G69"/>
    <mergeCell ref="H68:J69"/>
    <mergeCell ref="A70:G71"/>
    <mergeCell ref="H70:J71"/>
  </mergeCells>
  <pageMargins left="0.70866141732283472" right="0.70866141732283472" top="0.74803149606299213" bottom="0.74803149606299213" header="0.31496062992125984" footer="0.31496062992125984"/>
  <pageSetup paperSize="9" scale="68" fitToHeight="2" orientation="portrait" r:id="rId1"/>
  <rowBreaks count="1" manualBreakCount="1">
    <brk id="3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01"/>
  <sheetViews>
    <sheetView view="pageBreakPreview" zoomScale="60" zoomScaleNormal="140" workbookViewId="0">
      <selection activeCell="W19" sqref="W19"/>
    </sheetView>
  </sheetViews>
  <sheetFormatPr defaultRowHeight="14.5" x14ac:dyDescent="0.35"/>
  <sheetData>
    <row r="1" spans="1:14" ht="14.5" customHeight="1" x14ac:dyDescent="0.35">
      <c r="A1" s="55"/>
      <c r="B1" s="55"/>
      <c r="C1" s="55"/>
      <c r="D1" s="48" t="s">
        <v>0</v>
      </c>
      <c r="E1" s="48"/>
      <c r="F1" s="48"/>
      <c r="G1" s="48"/>
      <c r="H1" s="48"/>
      <c r="I1" s="48"/>
      <c r="J1" s="48"/>
      <c r="K1" s="48"/>
      <c r="L1" s="48"/>
      <c r="M1" s="48"/>
      <c r="N1" s="48"/>
    </row>
    <row r="2" spans="1:14" ht="14.5" customHeight="1" x14ac:dyDescent="0.35">
      <c r="A2" s="55"/>
      <c r="B2" s="55"/>
      <c r="C2" s="55"/>
      <c r="D2" s="48" t="s">
        <v>1</v>
      </c>
      <c r="E2" s="48"/>
      <c r="F2" s="48"/>
      <c r="G2" s="48"/>
      <c r="H2" s="48"/>
      <c r="I2" s="48"/>
      <c r="J2" s="48"/>
      <c r="K2" s="48"/>
      <c r="L2" s="48"/>
      <c r="M2" s="48"/>
      <c r="N2" s="48"/>
    </row>
    <row r="3" spans="1:14" ht="14.5" customHeight="1" x14ac:dyDescent="0.35">
      <c r="A3" s="55"/>
      <c r="B3" s="55"/>
      <c r="C3" s="55"/>
      <c r="D3" s="48"/>
      <c r="E3" s="48"/>
      <c r="F3" s="48"/>
      <c r="G3" s="48"/>
      <c r="H3" s="48"/>
      <c r="I3" s="48"/>
      <c r="J3" s="48"/>
      <c r="K3" s="48"/>
      <c r="L3" s="48"/>
      <c r="M3" s="48"/>
      <c r="N3" s="48"/>
    </row>
    <row r="4" spans="1:14" ht="14.5" customHeight="1" x14ac:dyDescent="0.35">
      <c r="A4" s="58" t="s">
        <v>2</v>
      </c>
      <c r="B4" s="58"/>
      <c r="C4" s="58"/>
      <c r="D4" s="58"/>
      <c r="E4" s="58"/>
      <c r="F4" s="58"/>
      <c r="G4" s="58"/>
      <c r="H4" s="58"/>
      <c r="I4" s="58"/>
      <c r="J4" s="58"/>
      <c r="K4" s="58"/>
      <c r="L4" s="58"/>
      <c r="M4" s="58"/>
      <c r="N4" s="58"/>
    </row>
    <row r="5" spans="1:14" x14ac:dyDescent="0.35">
      <c r="A5" s="58"/>
      <c r="B5" s="58"/>
      <c r="C5" s="58"/>
      <c r="D5" s="58"/>
      <c r="E5" s="58"/>
      <c r="F5" s="58"/>
      <c r="G5" s="58"/>
      <c r="H5" s="58"/>
      <c r="I5" s="58"/>
      <c r="J5" s="58"/>
      <c r="K5" s="58"/>
      <c r="L5" s="58"/>
      <c r="M5" s="58"/>
      <c r="N5" s="58"/>
    </row>
    <row r="6" spans="1:14" x14ac:dyDescent="0.35">
      <c r="A6" s="58"/>
      <c r="B6" s="58"/>
      <c r="C6" s="58"/>
      <c r="D6" s="58"/>
      <c r="E6" s="58"/>
      <c r="F6" s="58"/>
      <c r="G6" s="58"/>
      <c r="H6" s="58"/>
      <c r="I6" s="58"/>
      <c r="J6" s="58"/>
      <c r="K6" s="58"/>
      <c r="L6" s="58"/>
      <c r="M6" s="58"/>
      <c r="N6" s="58"/>
    </row>
    <row r="7" spans="1:14" x14ac:dyDescent="0.35">
      <c r="A7" s="58"/>
      <c r="B7" s="58"/>
      <c r="C7" s="58"/>
      <c r="D7" s="58"/>
      <c r="E7" s="58"/>
      <c r="F7" s="58"/>
      <c r="G7" s="58"/>
      <c r="H7" s="58"/>
      <c r="I7" s="58"/>
      <c r="J7" s="58"/>
      <c r="K7" s="58"/>
      <c r="L7" s="58"/>
      <c r="M7" s="58"/>
      <c r="N7" s="58"/>
    </row>
    <row r="8" spans="1:14" x14ac:dyDescent="0.35">
      <c r="A8" s="58"/>
      <c r="B8" s="58"/>
      <c r="C8" s="58"/>
      <c r="D8" s="58"/>
      <c r="E8" s="58"/>
      <c r="F8" s="58"/>
      <c r="G8" s="58"/>
      <c r="H8" s="58"/>
      <c r="I8" s="58"/>
      <c r="J8" s="58"/>
      <c r="K8" s="58"/>
      <c r="L8" s="58"/>
      <c r="M8" s="58"/>
      <c r="N8" s="58"/>
    </row>
    <row r="9" spans="1:14" x14ac:dyDescent="0.35">
      <c r="A9" s="58"/>
      <c r="B9" s="58"/>
      <c r="C9" s="58"/>
      <c r="D9" s="58"/>
      <c r="E9" s="58"/>
      <c r="F9" s="58"/>
      <c r="G9" s="58"/>
      <c r="H9" s="58"/>
      <c r="I9" s="58"/>
      <c r="J9" s="58"/>
      <c r="K9" s="58"/>
      <c r="L9" s="58"/>
      <c r="M9" s="58"/>
      <c r="N9" s="58"/>
    </row>
    <row r="10" spans="1:14" x14ac:dyDescent="0.35">
      <c r="A10" s="58"/>
      <c r="B10" s="58"/>
      <c r="C10" s="58"/>
      <c r="D10" s="58"/>
      <c r="E10" s="58"/>
      <c r="F10" s="58"/>
      <c r="G10" s="58"/>
      <c r="H10" s="58"/>
      <c r="I10" s="58"/>
      <c r="J10" s="58"/>
      <c r="K10" s="58"/>
      <c r="L10" s="58"/>
      <c r="M10" s="58"/>
      <c r="N10" s="58"/>
    </row>
    <row r="11" spans="1:14" x14ac:dyDescent="0.35">
      <c r="A11" s="108" t="s">
        <v>1</v>
      </c>
      <c r="B11" s="108"/>
      <c r="C11" s="108"/>
      <c r="D11" s="108"/>
      <c r="E11" s="108"/>
      <c r="F11" s="108"/>
      <c r="G11" s="108"/>
      <c r="H11" s="108"/>
      <c r="I11" s="108"/>
      <c r="J11" s="108" t="s">
        <v>3</v>
      </c>
      <c r="K11" s="108" t="s">
        <v>4</v>
      </c>
      <c r="L11" s="108"/>
      <c r="M11" s="108"/>
      <c r="N11" s="108"/>
    </row>
    <row r="12" spans="1:14" x14ac:dyDescent="0.35">
      <c r="A12" s="108"/>
      <c r="B12" s="108"/>
      <c r="C12" s="108"/>
      <c r="D12" s="108"/>
      <c r="E12" s="108"/>
      <c r="F12" s="108"/>
      <c r="G12" s="108"/>
      <c r="H12" s="108"/>
      <c r="I12" s="108"/>
      <c r="J12" s="108"/>
      <c r="K12" s="108"/>
      <c r="L12" s="108"/>
      <c r="M12" s="108"/>
      <c r="N12" s="108"/>
    </row>
    <row r="13" spans="1:14" ht="23.5" x14ac:dyDescent="0.35">
      <c r="A13" s="108" t="s">
        <v>142</v>
      </c>
      <c r="B13" s="108"/>
      <c r="C13" s="108"/>
      <c r="D13" s="108"/>
      <c r="E13" s="108"/>
      <c r="F13" s="108"/>
      <c r="G13" s="108"/>
      <c r="H13" s="108"/>
      <c r="I13" s="108"/>
      <c r="J13" s="108"/>
      <c r="K13" s="108"/>
      <c r="L13" s="108"/>
      <c r="M13" s="108"/>
      <c r="N13" s="108"/>
    </row>
    <row r="14" spans="1:14" x14ac:dyDescent="0.35">
      <c r="A14" s="127" t="s">
        <v>140</v>
      </c>
      <c r="B14" s="127"/>
      <c r="C14" s="127"/>
      <c r="D14" s="127"/>
      <c r="E14" s="127"/>
      <c r="F14" s="127"/>
      <c r="G14" s="127"/>
      <c r="H14" s="127"/>
      <c r="I14" s="127"/>
      <c r="J14" s="127"/>
      <c r="K14" s="127"/>
      <c r="L14" s="127"/>
      <c r="M14" s="127"/>
      <c r="N14" s="127"/>
    </row>
    <row r="15" spans="1:14" x14ac:dyDescent="0.35">
      <c r="A15" s="69" t="s">
        <v>160</v>
      </c>
      <c r="B15" s="70"/>
      <c r="C15" s="70"/>
      <c r="D15" s="70"/>
      <c r="E15" s="70"/>
      <c r="F15" s="70"/>
      <c r="G15" s="70"/>
      <c r="H15" s="70"/>
      <c r="I15" s="70"/>
      <c r="J15" s="70"/>
      <c r="K15" s="70"/>
      <c r="L15" s="70"/>
      <c r="M15" s="70"/>
      <c r="N15" s="71"/>
    </row>
    <row r="16" spans="1:14" ht="28" customHeight="1" x14ac:dyDescent="0.35">
      <c r="A16" s="3" t="s">
        <v>158</v>
      </c>
      <c r="B16" s="109" t="s">
        <v>77</v>
      </c>
      <c r="C16" s="113"/>
      <c r="D16" s="113"/>
      <c r="E16" s="113"/>
      <c r="F16" s="110"/>
      <c r="G16" s="109" t="s">
        <v>79</v>
      </c>
      <c r="H16" s="110"/>
      <c r="I16" s="109" t="s">
        <v>80</v>
      </c>
      <c r="J16" s="110"/>
      <c r="K16" s="111" t="s">
        <v>81</v>
      </c>
      <c r="L16" s="112"/>
      <c r="M16" s="109" t="s">
        <v>82</v>
      </c>
      <c r="N16" s="110"/>
    </row>
    <row r="17" spans="1:14" ht="29" x14ac:dyDescent="0.35">
      <c r="A17" s="4" t="s">
        <v>96</v>
      </c>
      <c r="B17" s="81" t="s">
        <v>159</v>
      </c>
      <c r="C17" s="82"/>
      <c r="D17" s="82"/>
      <c r="E17" s="82"/>
      <c r="F17" s="83"/>
      <c r="G17" s="99">
        <f t="shared" ref="G17" si="0">$M$28</f>
        <v>3</v>
      </c>
      <c r="H17" s="100"/>
      <c r="I17" s="99">
        <f t="shared" ref="I17" si="1">$M$30</f>
        <v>9</v>
      </c>
      <c r="J17" s="100"/>
      <c r="K17" s="99">
        <f t="shared" ref="K17" si="2">$M$32</f>
        <v>8</v>
      </c>
      <c r="L17" s="100"/>
      <c r="M17" s="99">
        <f t="shared" ref="M17" si="3">$M$34</f>
        <v>4</v>
      </c>
      <c r="N17" s="100"/>
    </row>
    <row r="18" spans="1:14" x14ac:dyDescent="0.35">
      <c r="A18" s="90" t="s">
        <v>138</v>
      </c>
      <c r="B18" s="81" t="s">
        <v>137</v>
      </c>
      <c r="C18" s="82"/>
      <c r="D18" s="82"/>
      <c r="E18" s="82"/>
      <c r="F18" s="83"/>
      <c r="G18" s="99">
        <f t="shared" ref="G18" si="4">$M$38</f>
        <v>3</v>
      </c>
      <c r="H18" s="100"/>
      <c r="I18" s="99">
        <f t="shared" ref="I18" si="5">$M$40</f>
        <v>9</v>
      </c>
      <c r="J18" s="100"/>
      <c r="K18" s="99">
        <f t="shared" ref="K18" si="6">$M$42</f>
        <v>8</v>
      </c>
      <c r="L18" s="100"/>
      <c r="M18" s="99">
        <f t="shared" ref="M18" si="7">$M$44</f>
        <v>4</v>
      </c>
      <c r="N18" s="100"/>
    </row>
    <row r="19" spans="1:14" x14ac:dyDescent="0.35">
      <c r="A19" s="91"/>
      <c r="B19" s="81" t="s">
        <v>106</v>
      </c>
      <c r="C19" s="82"/>
      <c r="D19" s="82"/>
      <c r="E19" s="82"/>
      <c r="F19" s="83"/>
      <c r="G19" s="99">
        <f t="shared" ref="G19" si="8">$M$48</f>
        <v>3</v>
      </c>
      <c r="H19" s="100"/>
      <c r="I19" s="99">
        <f t="shared" ref="I19" si="9">$M$50</f>
        <v>9</v>
      </c>
      <c r="J19" s="100"/>
      <c r="K19" s="99">
        <f t="shared" ref="K19" si="10">$M$52</f>
        <v>8</v>
      </c>
      <c r="L19" s="100"/>
      <c r="M19" s="99">
        <f t="shared" ref="M19" si="11">$M$54</f>
        <v>4</v>
      </c>
      <c r="N19" s="100"/>
    </row>
    <row r="20" spans="1:14" x14ac:dyDescent="0.35">
      <c r="A20" s="91"/>
      <c r="B20" s="84" t="s">
        <v>117</v>
      </c>
      <c r="C20" s="85"/>
      <c r="D20" s="85"/>
      <c r="E20" s="85"/>
      <c r="F20" s="86"/>
      <c r="G20" s="99">
        <f t="shared" ref="G20" si="12">$M$58</f>
        <v>6</v>
      </c>
      <c r="H20" s="100"/>
      <c r="I20" s="99">
        <f t="shared" ref="I20" si="13">$M$60</f>
        <v>9</v>
      </c>
      <c r="J20" s="100"/>
      <c r="K20" s="99">
        <f t="shared" ref="K20" si="14">$M$62</f>
        <v>3</v>
      </c>
      <c r="L20" s="100"/>
      <c r="M20" s="101"/>
      <c r="N20" s="102"/>
    </row>
    <row r="21" spans="1:14" x14ac:dyDescent="0.35">
      <c r="A21" s="91"/>
      <c r="B21" s="81" t="s">
        <v>143</v>
      </c>
      <c r="C21" s="82"/>
      <c r="D21" s="82"/>
      <c r="E21" s="82"/>
      <c r="F21" s="83"/>
      <c r="G21" s="99">
        <f t="shared" ref="G21" si="15">$M$74</f>
        <v>2</v>
      </c>
      <c r="H21" s="100"/>
      <c r="I21" s="99">
        <f t="shared" ref="I21" si="16">$M$76</f>
        <v>3</v>
      </c>
      <c r="J21" s="100"/>
      <c r="K21" s="99">
        <f t="shared" ref="K21" si="17">$M$78</f>
        <v>1</v>
      </c>
      <c r="L21" s="100"/>
      <c r="M21" s="101"/>
      <c r="N21" s="102"/>
    </row>
    <row r="22" spans="1:14" x14ac:dyDescent="0.35">
      <c r="A22" s="91"/>
      <c r="B22" s="84" t="s">
        <v>125</v>
      </c>
      <c r="C22" s="85"/>
      <c r="D22" s="85"/>
      <c r="E22" s="85"/>
      <c r="F22" s="86"/>
      <c r="G22" s="99">
        <f t="shared" ref="G22" si="18">$M$82</f>
        <v>2</v>
      </c>
      <c r="H22" s="100"/>
      <c r="I22" s="99">
        <f t="shared" ref="I22" si="19">$M$84</f>
        <v>3</v>
      </c>
      <c r="J22" s="100"/>
      <c r="K22" s="99">
        <v>1</v>
      </c>
      <c r="L22" s="100"/>
      <c r="M22" s="101"/>
      <c r="N22" s="102"/>
    </row>
    <row r="23" spans="1:14" x14ac:dyDescent="0.35">
      <c r="A23" s="92"/>
      <c r="B23" s="93" t="s">
        <v>155</v>
      </c>
      <c r="C23" s="94"/>
      <c r="D23" s="94"/>
      <c r="E23" s="94"/>
      <c r="F23" s="95"/>
      <c r="G23" s="99">
        <f t="shared" ref="G23" si="20">$M$90</f>
        <v>9</v>
      </c>
      <c r="H23" s="100"/>
      <c r="I23" s="99">
        <f t="shared" ref="I23" si="21">$M$92</f>
        <v>9</v>
      </c>
      <c r="J23" s="100"/>
      <c r="K23" s="101"/>
      <c r="L23" s="102"/>
      <c r="M23" s="101"/>
      <c r="N23" s="102"/>
    </row>
    <row r="24" spans="1:14" ht="29.5" thickBot="1" x14ac:dyDescent="0.4">
      <c r="A24" s="6" t="s">
        <v>144</v>
      </c>
      <c r="B24" s="96" t="s">
        <v>136</v>
      </c>
      <c r="C24" s="97"/>
      <c r="D24" s="97"/>
      <c r="E24" s="97"/>
      <c r="F24" s="98"/>
      <c r="G24" s="103">
        <f t="shared" ref="G24" si="22">$M$96</f>
        <v>3</v>
      </c>
      <c r="H24" s="104"/>
      <c r="I24" s="103">
        <f t="shared" ref="I24" si="23">$M$98</f>
        <v>9</v>
      </c>
      <c r="J24" s="104"/>
      <c r="K24" s="103">
        <f t="shared" ref="K24" si="24">$M$100</f>
        <v>6</v>
      </c>
      <c r="L24" s="104"/>
      <c r="M24" s="105"/>
      <c r="N24" s="106"/>
    </row>
    <row r="25" spans="1:14" x14ac:dyDescent="0.35">
      <c r="A25" s="72" t="s">
        <v>161</v>
      </c>
      <c r="B25" s="73"/>
      <c r="C25" s="73"/>
      <c r="D25" s="73"/>
      <c r="E25" s="73"/>
      <c r="F25" s="73"/>
      <c r="G25" s="73"/>
      <c r="H25" s="73"/>
      <c r="I25" s="73"/>
      <c r="J25" s="73"/>
      <c r="K25" s="73"/>
      <c r="L25" s="73"/>
      <c r="M25" s="73"/>
      <c r="N25" s="74"/>
    </row>
    <row r="26" spans="1:14" x14ac:dyDescent="0.35">
      <c r="A26" s="133" t="s">
        <v>96</v>
      </c>
      <c r="B26" s="131" t="s">
        <v>139</v>
      </c>
      <c r="C26" s="131"/>
      <c r="D26" s="131"/>
      <c r="E26" s="131"/>
      <c r="F26" s="131"/>
      <c r="G26" s="131"/>
      <c r="H26" s="131"/>
      <c r="I26" s="131"/>
      <c r="J26" s="131"/>
      <c r="K26" s="131"/>
      <c r="L26" s="131"/>
      <c r="M26" s="131"/>
      <c r="N26" s="132"/>
    </row>
    <row r="27" spans="1:14" ht="14.5" customHeight="1" x14ac:dyDescent="0.35">
      <c r="A27" s="133"/>
      <c r="B27" s="79" t="s">
        <v>73</v>
      </c>
      <c r="C27" s="80"/>
      <c r="D27" s="80"/>
      <c r="E27" s="80"/>
      <c r="F27" s="80" t="s">
        <v>74</v>
      </c>
      <c r="G27" s="80"/>
      <c r="H27" s="80"/>
      <c r="I27" s="80" t="s">
        <v>75</v>
      </c>
      <c r="J27" s="80"/>
      <c r="K27" s="80" t="s">
        <v>76</v>
      </c>
      <c r="L27" s="80"/>
      <c r="M27" s="80" t="s">
        <v>77</v>
      </c>
      <c r="N27" s="107"/>
    </row>
    <row r="28" spans="1:14" ht="14.5" customHeight="1" x14ac:dyDescent="0.35">
      <c r="A28" s="133"/>
      <c r="B28" s="75" t="s">
        <v>78</v>
      </c>
      <c r="C28" s="75"/>
      <c r="D28" s="75"/>
      <c r="E28" s="76"/>
      <c r="F28" s="118" t="s">
        <v>79</v>
      </c>
      <c r="G28" s="118"/>
      <c r="H28" s="118"/>
      <c r="I28" s="118">
        <f>'Start of Day'!I11</f>
        <v>1</v>
      </c>
      <c r="J28" s="118"/>
      <c r="K28" s="114">
        <f>'Start of Day'!K11</f>
        <v>3</v>
      </c>
      <c r="L28" s="119"/>
      <c r="M28" s="114">
        <f>'Start of Day'!M11</f>
        <v>3</v>
      </c>
      <c r="N28" s="115"/>
    </row>
    <row r="29" spans="1:14" x14ac:dyDescent="0.35">
      <c r="A29" s="133"/>
      <c r="B29" s="75"/>
      <c r="C29" s="75"/>
      <c r="D29" s="75"/>
      <c r="E29" s="76"/>
      <c r="F29" s="118"/>
      <c r="G29" s="118"/>
      <c r="H29" s="118"/>
      <c r="I29" s="118"/>
      <c r="J29" s="118"/>
      <c r="K29" s="116"/>
      <c r="L29" s="120"/>
      <c r="M29" s="116"/>
      <c r="N29" s="117"/>
    </row>
    <row r="30" spans="1:14" x14ac:dyDescent="0.35">
      <c r="A30" s="133"/>
      <c r="B30" s="75"/>
      <c r="C30" s="75"/>
      <c r="D30" s="75"/>
      <c r="E30" s="76"/>
      <c r="F30" s="118" t="s">
        <v>80</v>
      </c>
      <c r="G30" s="118"/>
      <c r="H30" s="118"/>
      <c r="I30" s="114">
        <f>'Start of Day'!I13</f>
        <v>3</v>
      </c>
      <c r="J30" s="119"/>
      <c r="K30" s="114">
        <f>'Start of Day'!K13</f>
        <v>3</v>
      </c>
      <c r="L30" s="119"/>
      <c r="M30" s="114">
        <f>'Start of Day'!M13</f>
        <v>9</v>
      </c>
      <c r="N30" s="115"/>
    </row>
    <row r="31" spans="1:14" x14ac:dyDescent="0.35">
      <c r="A31" s="133"/>
      <c r="B31" s="75"/>
      <c r="C31" s="75"/>
      <c r="D31" s="75"/>
      <c r="E31" s="76"/>
      <c r="F31" s="118"/>
      <c r="G31" s="118"/>
      <c r="H31" s="118"/>
      <c r="I31" s="116"/>
      <c r="J31" s="120"/>
      <c r="K31" s="116"/>
      <c r="L31" s="120"/>
      <c r="M31" s="116"/>
      <c r="N31" s="117"/>
    </row>
    <row r="32" spans="1:14" x14ac:dyDescent="0.35">
      <c r="A32" s="133"/>
      <c r="B32" s="75"/>
      <c r="C32" s="75"/>
      <c r="D32" s="75"/>
      <c r="E32" s="76"/>
      <c r="F32" s="118" t="s">
        <v>81</v>
      </c>
      <c r="G32" s="118"/>
      <c r="H32" s="118"/>
      <c r="I32" s="114">
        <f>'Start of Day'!I15</f>
        <v>4</v>
      </c>
      <c r="J32" s="119"/>
      <c r="K32" s="114">
        <f>'Start of Day'!K15</f>
        <v>2</v>
      </c>
      <c r="L32" s="119"/>
      <c r="M32" s="114">
        <f>'Start of Day'!M15</f>
        <v>8</v>
      </c>
      <c r="N32" s="115"/>
    </row>
    <row r="33" spans="1:14" x14ac:dyDescent="0.35">
      <c r="A33" s="133"/>
      <c r="B33" s="75"/>
      <c r="C33" s="75"/>
      <c r="D33" s="75"/>
      <c r="E33" s="76"/>
      <c r="F33" s="118"/>
      <c r="G33" s="118"/>
      <c r="H33" s="118"/>
      <c r="I33" s="116"/>
      <c r="J33" s="120"/>
      <c r="K33" s="116"/>
      <c r="L33" s="120"/>
      <c r="M33" s="116"/>
      <c r="N33" s="117"/>
    </row>
    <row r="34" spans="1:14" x14ac:dyDescent="0.35">
      <c r="A34" s="133"/>
      <c r="B34" s="75"/>
      <c r="C34" s="75"/>
      <c r="D34" s="75"/>
      <c r="E34" s="76"/>
      <c r="F34" s="114" t="s">
        <v>82</v>
      </c>
      <c r="G34" s="121"/>
      <c r="H34" s="119"/>
      <c r="I34" s="114">
        <f>'Start of Day'!I17</f>
        <v>2</v>
      </c>
      <c r="J34" s="119"/>
      <c r="K34" s="114">
        <f>'Start of Day'!K17</f>
        <v>2</v>
      </c>
      <c r="L34" s="119"/>
      <c r="M34" s="114">
        <f>'Start of Day'!M17</f>
        <v>4</v>
      </c>
      <c r="N34" s="115"/>
    </row>
    <row r="35" spans="1:14" x14ac:dyDescent="0.35">
      <c r="A35" s="133"/>
      <c r="B35" s="77"/>
      <c r="C35" s="77"/>
      <c r="D35" s="77"/>
      <c r="E35" s="78"/>
      <c r="F35" s="116"/>
      <c r="G35" s="122"/>
      <c r="H35" s="120"/>
      <c r="I35" s="116"/>
      <c r="J35" s="120"/>
      <c r="K35" s="116"/>
      <c r="L35" s="120"/>
      <c r="M35" s="116"/>
      <c r="N35" s="117"/>
    </row>
    <row r="36" spans="1:14" ht="14.5" customHeight="1" x14ac:dyDescent="0.35">
      <c r="A36" s="133" t="s">
        <v>138</v>
      </c>
      <c r="B36" s="87" t="s">
        <v>137</v>
      </c>
      <c r="C36" s="88"/>
      <c r="D36" s="88"/>
      <c r="E36" s="88"/>
      <c r="F36" s="88"/>
      <c r="G36" s="88"/>
      <c r="H36" s="88"/>
      <c r="I36" s="88"/>
      <c r="J36" s="88"/>
      <c r="K36" s="88"/>
      <c r="L36" s="88"/>
      <c r="M36" s="88"/>
      <c r="N36" s="89"/>
    </row>
    <row r="37" spans="1:14" ht="14.5" customHeight="1" x14ac:dyDescent="0.35">
      <c r="A37" s="133"/>
      <c r="B37" s="79" t="s">
        <v>73</v>
      </c>
      <c r="C37" s="80"/>
      <c r="D37" s="80"/>
      <c r="E37" s="80"/>
      <c r="F37" s="80" t="s">
        <v>74</v>
      </c>
      <c r="G37" s="80"/>
      <c r="H37" s="80"/>
      <c r="I37" s="80" t="s">
        <v>75</v>
      </c>
      <c r="J37" s="80"/>
      <c r="K37" s="80" t="s">
        <v>76</v>
      </c>
      <c r="L37" s="80"/>
      <c r="M37" s="80" t="s">
        <v>77</v>
      </c>
      <c r="N37" s="107"/>
    </row>
    <row r="38" spans="1:14" ht="14.5" customHeight="1" x14ac:dyDescent="0.35">
      <c r="A38" s="133"/>
      <c r="B38" s="75" t="s">
        <v>97</v>
      </c>
      <c r="C38" s="75"/>
      <c r="D38" s="75"/>
      <c r="E38" s="76"/>
      <c r="F38" s="118" t="s">
        <v>79</v>
      </c>
      <c r="G38" s="118"/>
      <c r="H38" s="118"/>
      <c r="I38" s="118">
        <f>'During Day'!I12</f>
        <v>1</v>
      </c>
      <c r="J38" s="118"/>
      <c r="K38" s="114">
        <f>'During Day'!K12</f>
        <v>3</v>
      </c>
      <c r="L38" s="119"/>
      <c r="M38" s="114">
        <f>'During Day'!M12</f>
        <v>3</v>
      </c>
      <c r="N38" s="115"/>
    </row>
    <row r="39" spans="1:14" x14ac:dyDescent="0.35">
      <c r="A39" s="133"/>
      <c r="B39" s="75"/>
      <c r="C39" s="75"/>
      <c r="D39" s="75"/>
      <c r="E39" s="76"/>
      <c r="F39" s="118"/>
      <c r="G39" s="118"/>
      <c r="H39" s="118"/>
      <c r="I39" s="118"/>
      <c r="J39" s="118"/>
      <c r="K39" s="116"/>
      <c r="L39" s="120"/>
      <c r="M39" s="116"/>
      <c r="N39" s="117"/>
    </row>
    <row r="40" spans="1:14" x14ac:dyDescent="0.35">
      <c r="A40" s="133"/>
      <c r="B40" s="75"/>
      <c r="C40" s="75"/>
      <c r="D40" s="75"/>
      <c r="E40" s="76"/>
      <c r="F40" s="118" t="s">
        <v>80</v>
      </c>
      <c r="G40" s="118"/>
      <c r="H40" s="118"/>
      <c r="I40" s="114">
        <f>'During Day'!I14</f>
        <v>3</v>
      </c>
      <c r="J40" s="119"/>
      <c r="K40" s="114">
        <f>'During Day'!K14</f>
        <v>3</v>
      </c>
      <c r="L40" s="119"/>
      <c r="M40" s="114">
        <f>'During Day'!M14</f>
        <v>9</v>
      </c>
      <c r="N40" s="115"/>
    </row>
    <row r="41" spans="1:14" x14ac:dyDescent="0.35">
      <c r="A41" s="133"/>
      <c r="B41" s="75"/>
      <c r="C41" s="75"/>
      <c r="D41" s="75"/>
      <c r="E41" s="76"/>
      <c r="F41" s="118"/>
      <c r="G41" s="118"/>
      <c r="H41" s="118"/>
      <c r="I41" s="116"/>
      <c r="J41" s="120"/>
      <c r="K41" s="116"/>
      <c r="L41" s="120"/>
      <c r="M41" s="116"/>
      <c r="N41" s="117"/>
    </row>
    <row r="42" spans="1:14" x14ac:dyDescent="0.35">
      <c r="A42" s="133"/>
      <c r="B42" s="75"/>
      <c r="C42" s="75"/>
      <c r="D42" s="75"/>
      <c r="E42" s="76"/>
      <c r="F42" s="118" t="s">
        <v>81</v>
      </c>
      <c r="G42" s="118"/>
      <c r="H42" s="118"/>
      <c r="I42" s="114">
        <f>'During Day'!I16</f>
        <v>4</v>
      </c>
      <c r="J42" s="119"/>
      <c r="K42" s="114">
        <f>'During Day'!K16</f>
        <v>2</v>
      </c>
      <c r="L42" s="119"/>
      <c r="M42" s="114">
        <f>'During Day'!M16</f>
        <v>8</v>
      </c>
      <c r="N42" s="115"/>
    </row>
    <row r="43" spans="1:14" x14ac:dyDescent="0.35">
      <c r="A43" s="133"/>
      <c r="B43" s="75"/>
      <c r="C43" s="75"/>
      <c r="D43" s="75"/>
      <c r="E43" s="76"/>
      <c r="F43" s="118"/>
      <c r="G43" s="118"/>
      <c r="H43" s="118"/>
      <c r="I43" s="116"/>
      <c r="J43" s="120"/>
      <c r="K43" s="116"/>
      <c r="L43" s="120"/>
      <c r="M43" s="116"/>
      <c r="N43" s="117"/>
    </row>
    <row r="44" spans="1:14" x14ac:dyDescent="0.35">
      <c r="A44" s="133"/>
      <c r="B44" s="75"/>
      <c r="C44" s="75"/>
      <c r="D44" s="75"/>
      <c r="E44" s="76"/>
      <c r="F44" s="123" t="s">
        <v>108</v>
      </c>
      <c r="G44" s="124"/>
      <c r="H44" s="125"/>
      <c r="I44" s="114">
        <f>'During Day'!I18</f>
        <v>2</v>
      </c>
      <c r="J44" s="119"/>
      <c r="K44" s="114">
        <f>'During Day'!K18</f>
        <v>2</v>
      </c>
      <c r="L44" s="119"/>
      <c r="M44" s="114">
        <f>'During Day'!M18</f>
        <v>4</v>
      </c>
      <c r="N44" s="115"/>
    </row>
    <row r="45" spans="1:14" x14ac:dyDescent="0.35">
      <c r="A45" s="133"/>
      <c r="B45" s="77"/>
      <c r="C45" s="77"/>
      <c r="D45" s="77"/>
      <c r="E45" s="78"/>
      <c r="F45" s="126"/>
      <c r="G45" s="77"/>
      <c r="H45" s="78"/>
      <c r="I45" s="116"/>
      <c r="J45" s="120"/>
      <c r="K45" s="116"/>
      <c r="L45" s="120"/>
      <c r="M45" s="116"/>
      <c r="N45" s="117"/>
    </row>
    <row r="46" spans="1:14" x14ac:dyDescent="0.35">
      <c r="A46" s="133"/>
      <c r="B46" s="128" t="s">
        <v>106</v>
      </c>
      <c r="C46" s="128"/>
      <c r="D46" s="128"/>
      <c r="E46" s="128"/>
      <c r="F46" s="128"/>
      <c r="G46" s="128"/>
      <c r="H46" s="128"/>
      <c r="I46" s="128"/>
      <c r="J46" s="128"/>
      <c r="K46" s="128"/>
      <c r="L46" s="128"/>
      <c r="M46" s="128"/>
      <c r="N46" s="129"/>
    </row>
    <row r="47" spans="1:14" x14ac:dyDescent="0.35">
      <c r="A47" s="133"/>
      <c r="B47" s="130" t="s">
        <v>73</v>
      </c>
      <c r="C47" s="130"/>
      <c r="D47" s="130"/>
      <c r="E47" s="79"/>
      <c r="F47" s="80" t="s">
        <v>74</v>
      </c>
      <c r="G47" s="80"/>
      <c r="H47" s="80"/>
      <c r="I47" s="80" t="s">
        <v>75</v>
      </c>
      <c r="J47" s="80"/>
      <c r="K47" s="80" t="s">
        <v>76</v>
      </c>
      <c r="L47" s="80"/>
      <c r="M47" s="80" t="s">
        <v>77</v>
      </c>
      <c r="N47" s="107"/>
    </row>
    <row r="48" spans="1:14" ht="14.5" customHeight="1" x14ac:dyDescent="0.35">
      <c r="A48" s="133"/>
      <c r="B48" s="124" t="s">
        <v>107</v>
      </c>
      <c r="C48" s="124"/>
      <c r="D48" s="124"/>
      <c r="E48" s="125"/>
      <c r="F48" s="118" t="s">
        <v>79</v>
      </c>
      <c r="G48" s="118"/>
      <c r="H48" s="118"/>
      <c r="I48" s="118">
        <f>'During Day'!I85</f>
        <v>1</v>
      </c>
      <c r="J48" s="118"/>
      <c r="K48" s="114">
        <f>'During Day'!K85</f>
        <v>3</v>
      </c>
      <c r="L48" s="119"/>
      <c r="M48" s="114">
        <f>'During Day'!M85</f>
        <v>3</v>
      </c>
      <c r="N48" s="115"/>
    </row>
    <row r="49" spans="1:14" x14ac:dyDescent="0.35">
      <c r="A49" s="133"/>
      <c r="B49" s="75"/>
      <c r="C49" s="75"/>
      <c r="D49" s="75"/>
      <c r="E49" s="76"/>
      <c r="F49" s="118"/>
      <c r="G49" s="118"/>
      <c r="H49" s="118"/>
      <c r="I49" s="118"/>
      <c r="J49" s="118"/>
      <c r="K49" s="116"/>
      <c r="L49" s="120"/>
      <c r="M49" s="116"/>
      <c r="N49" s="117"/>
    </row>
    <row r="50" spans="1:14" x14ac:dyDescent="0.35">
      <c r="A50" s="133"/>
      <c r="B50" s="75"/>
      <c r="C50" s="75"/>
      <c r="D50" s="75"/>
      <c r="E50" s="76"/>
      <c r="F50" s="118" t="s">
        <v>80</v>
      </c>
      <c r="G50" s="118"/>
      <c r="H50" s="118"/>
      <c r="I50" s="114">
        <f>'During Day'!I87</f>
        <v>3</v>
      </c>
      <c r="J50" s="119"/>
      <c r="K50" s="114">
        <f>'During Day'!K87</f>
        <v>3</v>
      </c>
      <c r="L50" s="119"/>
      <c r="M50" s="114">
        <f>'During Day'!M87</f>
        <v>9</v>
      </c>
      <c r="N50" s="115"/>
    </row>
    <row r="51" spans="1:14" x14ac:dyDescent="0.35">
      <c r="A51" s="133"/>
      <c r="B51" s="75"/>
      <c r="C51" s="75"/>
      <c r="D51" s="75"/>
      <c r="E51" s="76"/>
      <c r="F51" s="118"/>
      <c r="G51" s="118"/>
      <c r="H51" s="118"/>
      <c r="I51" s="116"/>
      <c r="J51" s="120"/>
      <c r="K51" s="116"/>
      <c r="L51" s="120"/>
      <c r="M51" s="116"/>
      <c r="N51" s="117"/>
    </row>
    <row r="52" spans="1:14" x14ac:dyDescent="0.35">
      <c r="A52" s="133"/>
      <c r="B52" s="75"/>
      <c r="C52" s="75"/>
      <c r="D52" s="75"/>
      <c r="E52" s="76"/>
      <c r="F52" s="118" t="s">
        <v>81</v>
      </c>
      <c r="G52" s="118"/>
      <c r="H52" s="118"/>
      <c r="I52" s="114">
        <f>'During Day'!I89</f>
        <v>4</v>
      </c>
      <c r="J52" s="119"/>
      <c r="K52" s="114">
        <f>'During Day'!K89</f>
        <v>2</v>
      </c>
      <c r="L52" s="119"/>
      <c r="M52" s="114">
        <f>'During Day'!M89</f>
        <v>8</v>
      </c>
      <c r="N52" s="115"/>
    </row>
    <row r="53" spans="1:14" x14ac:dyDescent="0.35">
      <c r="A53" s="133"/>
      <c r="B53" s="75"/>
      <c r="C53" s="75"/>
      <c r="D53" s="75"/>
      <c r="E53" s="76"/>
      <c r="F53" s="118"/>
      <c r="G53" s="118"/>
      <c r="H53" s="118"/>
      <c r="I53" s="116"/>
      <c r="J53" s="120"/>
      <c r="K53" s="116"/>
      <c r="L53" s="120"/>
      <c r="M53" s="116"/>
      <c r="N53" s="117"/>
    </row>
    <row r="54" spans="1:14" x14ac:dyDescent="0.35">
      <c r="A54" s="133"/>
      <c r="B54" s="75"/>
      <c r="C54" s="75"/>
      <c r="D54" s="75"/>
      <c r="E54" s="76"/>
      <c r="F54" s="123" t="s">
        <v>108</v>
      </c>
      <c r="G54" s="124"/>
      <c r="H54" s="125"/>
      <c r="I54" s="114">
        <f>'During Day'!I91</f>
        <v>2</v>
      </c>
      <c r="J54" s="119"/>
      <c r="K54" s="114">
        <f>'During Day'!K91</f>
        <v>2</v>
      </c>
      <c r="L54" s="119"/>
      <c r="M54" s="114">
        <f>'During Day'!M91</f>
        <v>4</v>
      </c>
      <c r="N54" s="115"/>
    </row>
    <row r="55" spans="1:14" x14ac:dyDescent="0.35">
      <c r="A55" s="133"/>
      <c r="B55" s="77"/>
      <c r="C55" s="77"/>
      <c r="D55" s="77"/>
      <c r="E55" s="78"/>
      <c r="F55" s="126"/>
      <c r="G55" s="77"/>
      <c r="H55" s="78"/>
      <c r="I55" s="116"/>
      <c r="J55" s="120"/>
      <c r="K55" s="116"/>
      <c r="L55" s="120"/>
      <c r="M55" s="116"/>
      <c r="N55" s="117"/>
    </row>
    <row r="56" spans="1:14" x14ac:dyDescent="0.35">
      <c r="A56" s="133"/>
      <c r="B56" s="128" t="s">
        <v>117</v>
      </c>
      <c r="C56" s="128"/>
      <c r="D56" s="128"/>
      <c r="E56" s="128"/>
      <c r="F56" s="128"/>
      <c r="G56" s="128"/>
      <c r="H56" s="128"/>
      <c r="I56" s="128"/>
      <c r="J56" s="128"/>
      <c r="K56" s="128"/>
      <c r="L56" s="128"/>
      <c r="M56" s="128"/>
      <c r="N56" s="129"/>
    </row>
    <row r="57" spans="1:14" x14ac:dyDescent="0.35">
      <c r="A57" s="133"/>
      <c r="B57" s="130" t="s">
        <v>73</v>
      </c>
      <c r="C57" s="130"/>
      <c r="D57" s="130"/>
      <c r="E57" s="79"/>
      <c r="F57" s="80" t="s">
        <v>74</v>
      </c>
      <c r="G57" s="80"/>
      <c r="H57" s="80"/>
      <c r="I57" s="80" t="s">
        <v>75</v>
      </c>
      <c r="J57" s="80"/>
      <c r="K57" s="80" t="s">
        <v>76</v>
      </c>
      <c r="L57" s="80"/>
      <c r="M57" s="80" t="s">
        <v>77</v>
      </c>
      <c r="N57" s="107"/>
    </row>
    <row r="58" spans="1:14" ht="14.5" customHeight="1" x14ac:dyDescent="0.35">
      <c r="A58" s="133"/>
      <c r="B58" s="124" t="s">
        <v>116</v>
      </c>
      <c r="C58" s="124"/>
      <c r="D58" s="124"/>
      <c r="E58" s="125"/>
      <c r="F58" s="118" t="s">
        <v>79</v>
      </c>
      <c r="G58" s="118"/>
      <c r="H58" s="118"/>
      <c r="I58" s="118">
        <f>'During Day'!I115</f>
        <v>2</v>
      </c>
      <c r="J58" s="118"/>
      <c r="K58" s="114">
        <f>'During Day'!K115</f>
        <v>3</v>
      </c>
      <c r="L58" s="119"/>
      <c r="M58" s="114">
        <f>'During Day'!M115</f>
        <v>6</v>
      </c>
      <c r="N58" s="115"/>
    </row>
    <row r="59" spans="1:14" x14ac:dyDescent="0.35">
      <c r="A59" s="133"/>
      <c r="B59" s="75"/>
      <c r="C59" s="75"/>
      <c r="D59" s="75"/>
      <c r="E59" s="76"/>
      <c r="F59" s="118"/>
      <c r="G59" s="118"/>
      <c r="H59" s="118"/>
      <c r="I59" s="118"/>
      <c r="J59" s="118"/>
      <c r="K59" s="116"/>
      <c r="L59" s="120"/>
      <c r="M59" s="116"/>
      <c r="N59" s="117"/>
    </row>
    <row r="60" spans="1:14" x14ac:dyDescent="0.35">
      <c r="A60" s="133"/>
      <c r="B60" s="75"/>
      <c r="C60" s="75"/>
      <c r="D60" s="75"/>
      <c r="E60" s="76"/>
      <c r="F60" s="118" t="s">
        <v>80</v>
      </c>
      <c r="G60" s="118"/>
      <c r="H60" s="118"/>
      <c r="I60" s="114">
        <f>'During Day'!I117</f>
        <v>3</v>
      </c>
      <c r="J60" s="119"/>
      <c r="K60" s="114">
        <f>'During Day'!K117</f>
        <v>3</v>
      </c>
      <c r="L60" s="119"/>
      <c r="M60" s="114">
        <f>'During Day'!M117</f>
        <v>9</v>
      </c>
      <c r="N60" s="115"/>
    </row>
    <row r="61" spans="1:14" x14ac:dyDescent="0.35">
      <c r="A61" s="133"/>
      <c r="B61" s="75"/>
      <c r="C61" s="75"/>
      <c r="D61" s="75"/>
      <c r="E61" s="76"/>
      <c r="F61" s="118"/>
      <c r="G61" s="118"/>
      <c r="H61" s="118"/>
      <c r="I61" s="116"/>
      <c r="J61" s="120"/>
      <c r="K61" s="116"/>
      <c r="L61" s="120"/>
      <c r="M61" s="116"/>
      <c r="N61" s="117"/>
    </row>
    <row r="62" spans="1:14" x14ac:dyDescent="0.35">
      <c r="A62" s="133"/>
      <c r="B62" s="75"/>
      <c r="C62" s="75"/>
      <c r="D62" s="75"/>
      <c r="E62" s="76"/>
      <c r="F62" s="118" t="s">
        <v>81</v>
      </c>
      <c r="G62" s="118"/>
      <c r="H62" s="118"/>
      <c r="I62" s="114">
        <f>'During Day'!I119</f>
        <v>1</v>
      </c>
      <c r="J62" s="119"/>
      <c r="K62" s="114">
        <f>'During Day'!K119</f>
        <v>3</v>
      </c>
      <c r="L62" s="119"/>
      <c r="M62" s="114">
        <f>'During Day'!M119</f>
        <v>3</v>
      </c>
      <c r="N62" s="115"/>
    </row>
    <row r="63" spans="1:14" x14ac:dyDescent="0.35">
      <c r="A63" s="133"/>
      <c r="B63" s="77"/>
      <c r="C63" s="77"/>
      <c r="D63" s="77"/>
      <c r="E63" s="78"/>
      <c r="F63" s="118"/>
      <c r="G63" s="118"/>
      <c r="H63" s="118"/>
      <c r="I63" s="116"/>
      <c r="J63" s="120"/>
      <c r="K63" s="116"/>
      <c r="L63" s="120"/>
      <c r="M63" s="116"/>
      <c r="N63" s="117"/>
    </row>
    <row r="64" spans="1:14" x14ac:dyDescent="0.35">
      <c r="A64" s="133"/>
      <c r="B64" s="128" t="s">
        <v>141</v>
      </c>
      <c r="C64" s="128"/>
      <c r="D64" s="128"/>
      <c r="E64" s="128"/>
      <c r="F64" s="128"/>
      <c r="G64" s="128"/>
      <c r="H64" s="128"/>
      <c r="I64" s="128"/>
      <c r="J64" s="128"/>
      <c r="K64" s="128"/>
      <c r="L64" s="128"/>
      <c r="M64" s="128"/>
      <c r="N64" s="129"/>
    </row>
    <row r="65" spans="1:14" x14ac:dyDescent="0.35">
      <c r="A65" s="133"/>
      <c r="B65" s="130" t="s">
        <v>73</v>
      </c>
      <c r="C65" s="130"/>
      <c r="D65" s="130"/>
      <c r="E65" s="79"/>
      <c r="F65" s="80" t="s">
        <v>74</v>
      </c>
      <c r="G65" s="80"/>
      <c r="H65" s="80"/>
      <c r="I65" s="80" t="s">
        <v>75</v>
      </c>
      <c r="J65" s="80"/>
      <c r="K65" s="80" t="s">
        <v>76</v>
      </c>
      <c r="L65" s="80"/>
      <c r="M65" s="80" t="s">
        <v>77</v>
      </c>
      <c r="N65" s="107"/>
    </row>
    <row r="66" spans="1:14" ht="14.5" customHeight="1" x14ac:dyDescent="0.35">
      <c r="A66" s="133"/>
      <c r="B66" s="134" t="s">
        <v>118</v>
      </c>
      <c r="C66" s="134"/>
      <c r="D66" s="134"/>
      <c r="E66" s="135"/>
      <c r="F66" s="118" t="s">
        <v>79</v>
      </c>
      <c r="G66" s="118"/>
      <c r="H66" s="118"/>
      <c r="I66" s="118">
        <f>'During Day'!I134</f>
        <v>2</v>
      </c>
      <c r="J66" s="118"/>
      <c r="K66" s="114">
        <f>'During Day'!K134</f>
        <v>3</v>
      </c>
      <c r="L66" s="119"/>
      <c r="M66" s="114">
        <f>'During Day'!M134</f>
        <v>6</v>
      </c>
      <c r="N66" s="115"/>
    </row>
    <row r="67" spans="1:14" x14ac:dyDescent="0.35">
      <c r="A67" s="133"/>
      <c r="B67" s="136"/>
      <c r="C67" s="136"/>
      <c r="D67" s="136"/>
      <c r="E67" s="137"/>
      <c r="F67" s="118"/>
      <c r="G67" s="118"/>
      <c r="H67" s="118"/>
      <c r="I67" s="118"/>
      <c r="J67" s="118"/>
      <c r="K67" s="116"/>
      <c r="L67" s="120"/>
      <c r="M67" s="116"/>
      <c r="N67" s="117"/>
    </row>
    <row r="68" spans="1:14" x14ac:dyDescent="0.35">
      <c r="A68" s="133"/>
      <c r="B68" s="136"/>
      <c r="C68" s="136"/>
      <c r="D68" s="136"/>
      <c r="E68" s="137"/>
      <c r="F68" s="118" t="s">
        <v>80</v>
      </c>
      <c r="G68" s="118"/>
      <c r="H68" s="118"/>
      <c r="I68" s="114">
        <f>'During Day'!I136</f>
        <v>3</v>
      </c>
      <c r="J68" s="119"/>
      <c r="K68" s="114">
        <f>'During Day'!K136</f>
        <v>3</v>
      </c>
      <c r="L68" s="119"/>
      <c r="M68" s="114">
        <f>'During Day'!M136</f>
        <v>9</v>
      </c>
      <c r="N68" s="115"/>
    </row>
    <row r="69" spans="1:14" x14ac:dyDescent="0.35">
      <c r="A69" s="133"/>
      <c r="B69" s="136"/>
      <c r="C69" s="136"/>
      <c r="D69" s="136"/>
      <c r="E69" s="137"/>
      <c r="F69" s="118"/>
      <c r="G69" s="118"/>
      <c r="H69" s="118"/>
      <c r="I69" s="116"/>
      <c r="J69" s="120"/>
      <c r="K69" s="116"/>
      <c r="L69" s="120"/>
      <c r="M69" s="116"/>
      <c r="N69" s="117"/>
    </row>
    <row r="70" spans="1:14" x14ac:dyDescent="0.35">
      <c r="A70" s="133"/>
      <c r="B70" s="136"/>
      <c r="C70" s="136"/>
      <c r="D70" s="136"/>
      <c r="E70" s="137"/>
      <c r="F70" s="118" t="s">
        <v>81</v>
      </c>
      <c r="G70" s="118"/>
      <c r="H70" s="118"/>
      <c r="I70" s="114">
        <f>'During Day'!I138</f>
        <v>1</v>
      </c>
      <c r="J70" s="119"/>
      <c r="K70" s="114">
        <f>'During Day'!K138</f>
        <v>3</v>
      </c>
      <c r="L70" s="119"/>
      <c r="M70" s="114">
        <f>'During Day'!M138</f>
        <v>3</v>
      </c>
      <c r="N70" s="115"/>
    </row>
    <row r="71" spans="1:14" x14ac:dyDescent="0.35">
      <c r="A71" s="133"/>
      <c r="B71" s="138"/>
      <c r="C71" s="138"/>
      <c r="D71" s="138"/>
      <c r="E71" s="139"/>
      <c r="F71" s="118"/>
      <c r="G71" s="118"/>
      <c r="H71" s="118"/>
      <c r="I71" s="116"/>
      <c r="J71" s="120"/>
      <c r="K71" s="116"/>
      <c r="L71" s="120"/>
      <c r="M71" s="116"/>
      <c r="N71" s="117"/>
    </row>
    <row r="72" spans="1:14" x14ac:dyDescent="0.35">
      <c r="A72" s="133"/>
      <c r="B72" s="128" t="s">
        <v>143</v>
      </c>
      <c r="C72" s="128"/>
      <c r="D72" s="128"/>
      <c r="E72" s="128"/>
      <c r="F72" s="128"/>
      <c r="G72" s="128"/>
      <c r="H72" s="128"/>
      <c r="I72" s="128"/>
      <c r="J72" s="128"/>
      <c r="K72" s="128"/>
      <c r="L72" s="128"/>
      <c r="M72" s="128"/>
      <c r="N72" s="129"/>
    </row>
    <row r="73" spans="1:14" x14ac:dyDescent="0.35">
      <c r="A73" s="133"/>
      <c r="B73" s="130" t="s">
        <v>73</v>
      </c>
      <c r="C73" s="130"/>
      <c r="D73" s="130"/>
      <c r="E73" s="79"/>
      <c r="F73" s="80" t="s">
        <v>74</v>
      </c>
      <c r="G73" s="80"/>
      <c r="H73" s="80"/>
      <c r="I73" s="80" t="s">
        <v>75</v>
      </c>
      <c r="J73" s="80"/>
      <c r="K73" s="80" t="s">
        <v>76</v>
      </c>
      <c r="L73" s="80"/>
      <c r="M73" s="80" t="s">
        <v>77</v>
      </c>
      <c r="N73" s="107"/>
    </row>
    <row r="74" spans="1:14" ht="14.5" customHeight="1" x14ac:dyDescent="0.35">
      <c r="A74" s="133"/>
      <c r="B74" s="124" t="s">
        <v>122</v>
      </c>
      <c r="C74" s="124"/>
      <c r="D74" s="124"/>
      <c r="E74" s="125"/>
      <c r="F74" s="118" t="s">
        <v>79</v>
      </c>
      <c r="G74" s="118"/>
      <c r="H74" s="118"/>
      <c r="I74" s="118">
        <f>'During Day'!I156</f>
        <v>2</v>
      </c>
      <c r="J74" s="118"/>
      <c r="K74" s="114">
        <f>'During Day'!K156</f>
        <v>1</v>
      </c>
      <c r="L74" s="119"/>
      <c r="M74" s="114">
        <f>'During Day'!M156</f>
        <v>2</v>
      </c>
      <c r="N74" s="115"/>
    </row>
    <row r="75" spans="1:14" x14ac:dyDescent="0.35">
      <c r="A75" s="133"/>
      <c r="B75" s="75"/>
      <c r="C75" s="75"/>
      <c r="D75" s="75"/>
      <c r="E75" s="76"/>
      <c r="F75" s="118"/>
      <c r="G75" s="118"/>
      <c r="H75" s="118"/>
      <c r="I75" s="118"/>
      <c r="J75" s="118"/>
      <c r="K75" s="116"/>
      <c r="L75" s="120"/>
      <c r="M75" s="116"/>
      <c r="N75" s="117"/>
    </row>
    <row r="76" spans="1:14" x14ac:dyDescent="0.35">
      <c r="A76" s="133"/>
      <c r="B76" s="75"/>
      <c r="C76" s="75"/>
      <c r="D76" s="75"/>
      <c r="E76" s="76"/>
      <c r="F76" s="118" t="s">
        <v>80</v>
      </c>
      <c r="G76" s="118"/>
      <c r="H76" s="118"/>
      <c r="I76" s="114">
        <f>'During Day'!I158</f>
        <v>3</v>
      </c>
      <c r="J76" s="119"/>
      <c r="K76" s="114">
        <f>'During Day'!K158</f>
        <v>1</v>
      </c>
      <c r="L76" s="119"/>
      <c r="M76" s="114">
        <f>'During Day'!M158</f>
        <v>3</v>
      </c>
      <c r="N76" s="115"/>
    </row>
    <row r="77" spans="1:14" x14ac:dyDescent="0.35">
      <c r="A77" s="133"/>
      <c r="B77" s="75"/>
      <c r="C77" s="75"/>
      <c r="D77" s="75"/>
      <c r="E77" s="76"/>
      <c r="F77" s="118"/>
      <c r="G77" s="118"/>
      <c r="H77" s="118"/>
      <c r="I77" s="116"/>
      <c r="J77" s="120"/>
      <c r="K77" s="116"/>
      <c r="L77" s="120"/>
      <c r="M77" s="116"/>
      <c r="N77" s="117"/>
    </row>
    <row r="78" spans="1:14" x14ac:dyDescent="0.35">
      <c r="A78" s="133"/>
      <c r="B78" s="75"/>
      <c r="C78" s="75"/>
      <c r="D78" s="75"/>
      <c r="E78" s="76"/>
      <c r="F78" s="118" t="s">
        <v>81</v>
      </c>
      <c r="G78" s="118"/>
      <c r="H78" s="118"/>
      <c r="I78" s="114">
        <f>'During Day'!I160</f>
        <v>1</v>
      </c>
      <c r="J78" s="119"/>
      <c r="K78" s="114">
        <f>'During Day'!K160</f>
        <v>1</v>
      </c>
      <c r="L78" s="119"/>
      <c r="M78" s="114">
        <f>'During Day'!M160</f>
        <v>1</v>
      </c>
      <c r="N78" s="115"/>
    </row>
    <row r="79" spans="1:14" x14ac:dyDescent="0.35">
      <c r="A79" s="133"/>
      <c r="B79" s="77"/>
      <c r="C79" s="77"/>
      <c r="D79" s="77"/>
      <c r="E79" s="78"/>
      <c r="F79" s="118"/>
      <c r="G79" s="118"/>
      <c r="H79" s="118"/>
      <c r="I79" s="116"/>
      <c r="J79" s="120"/>
      <c r="K79" s="116"/>
      <c r="L79" s="120"/>
      <c r="M79" s="116"/>
      <c r="N79" s="117"/>
    </row>
    <row r="80" spans="1:14" x14ac:dyDescent="0.35">
      <c r="A80" s="133"/>
      <c r="B80" s="128" t="s">
        <v>125</v>
      </c>
      <c r="C80" s="128"/>
      <c r="D80" s="128"/>
      <c r="E80" s="128"/>
      <c r="F80" s="128"/>
      <c r="G80" s="128"/>
      <c r="H80" s="128"/>
      <c r="I80" s="128"/>
      <c r="J80" s="128"/>
      <c r="K80" s="128"/>
      <c r="L80" s="128"/>
      <c r="M80" s="128"/>
      <c r="N80" s="129"/>
    </row>
    <row r="81" spans="1:14" x14ac:dyDescent="0.35">
      <c r="A81" s="133"/>
      <c r="B81" s="130" t="s">
        <v>73</v>
      </c>
      <c r="C81" s="130"/>
      <c r="D81" s="130"/>
      <c r="E81" s="79"/>
      <c r="F81" s="80" t="s">
        <v>74</v>
      </c>
      <c r="G81" s="80"/>
      <c r="H81" s="80"/>
      <c r="I81" s="80" t="s">
        <v>75</v>
      </c>
      <c r="J81" s="80"/>
      <c r="K81" s="80" t="s">
        <v>76</v>
      </c>
      <c r="L81" s="80"/>
      <c r="M81" s="80" t="s">
        <v>77</v>
      </c>
      <c r="N81" s="107"/>
    </row>
    <row r="82" spans="1:14" ht="14.5" customHeight="1" x14ac:dyDescent="0.35">
      <c r="A82" s="133"/>
      <c r="B82" s="124" t="s">
        <v>126</v>
      </c>
      <c r="C82" s="124"/>
      <c r="D82" s="124"/>
      <c r="E82" s="125"/>
      <c r="F82" s="118" t="s">
        <v>79</v>
      </c>
      <c r="G82" s="118"/>
      <c r="H82" s="118"/>
      <c r="I82" s="118">
        <f>'During Day'!I179</f>
        <v>2</v>
      </c>
      <c r="J82" s="118"/>
      <c r="K82" s="114">
        <f>'During Day'!K179</f>
        <v>1</v>
      </c>
      <c r="L82" s="119"/>
      <c r="M82" s="114">
        <f>'During Day'!M179</f>
        <v>2</v>
      </c>
      <c r="N82" s="115"/>
    </row>
    <row r="83" spans="1:14" x14ac:dyDescent="0.35">
      <c r="A83" s="133"/>
      <c r="B83" s="75"/>
      <c r="C83" s="75"/>
      <c r="D83" s="75"/>
      <c r="E83" s="76"/>
      <c r="F83" s="118"/>
      <c r="G83" s="118"/>
      <c r="H83" s="118"/>
      <c r="I83" s="118"/>
      <c r="J83" s="118"/>
      <c r="K83" s="116"/>
      <c r="L83" s="120"/>
      <c r="M83" s="116"/>
      <c r="N83" s="117"/>
    </row>
    <row r="84" spans="1:14" x14ac:dyDescent="0.35">
      <c r="A84" s="133"/>
      <c r="B84" s="75"/>
      <c r="C84" s="75"/>
      <c r="D84" s="75"/>
      <c r="E84" s="76"/>
      <c r="F84" s="118" t="s">
        <v>80</v>
      </c>
      <c r="G84" s="118"/>
      <c r="H84" s="118"/>
      <c r="I84" s="114">
        <f>'During Day'!I181</f>
        <v>3</v>
      </c>
      <c r="J84" s="119"/>
      <c r="K84" s="114">
        <f>'During Day'!K181</f>
        <v>1</v>
      </c>
      <c r="L84" s="119"/>
      <c r="M84" s="114">
        <f>'During Day'!M181</f>
        <v>3</v>
      </c>
      <c r="N84" s="115"/>
    </row>
    <row r="85" spans="1:14" x14ac:dyDescent="0.35">
      <c r="A85" s="133"/>
      <c r="B85" s="75"/>
      <c r="C85" s="75"/>
      <c r="D85" s="75"/>
      <c r="E85" s="76"/>
      <c r="F85" s="118"/>
      <c r="G85" s="118"/>
      <c r="H85" s="118"/>
      <c r="I85" s="116"/>
      <c r="J85" s="120"/>
      <c r="K85" s="116"/>
      <c r="L85" s="120"/>
      <c r="M85" s="116"/>
      <c r="N85" s="117"/>
    </row>
    <row r="86" spans="1:14" x14ac:dyDescent="0.35">
      <c r="A86" s="133"/>
      <c r="B86" s="75"/>
      <c r="C86" s="75"/>
      <c r="D86" s="75"/>
      <c r="E86" s="76"/>
      <c r="F86" s="118" t="s">
        <v>81</v>
      </c>
      <c r="G86" s="118"/>
      <c r="H86" s="118"/>
      <c r="I86" s="114">
        <f>'During Day'!I183</f>
        <v>1</v>
      </c>
      <c r="J86" s="119"/>
      <c r="K86" s="114">
        <f>'During Day'!K183</f>
        <v>1</v>
      </c>
      <c r="L86" s="119"/>
      <c r="M86" s="114">
        <f>'During Day'!M183</f>
        <v>1</v>
      </c>
      <c r="N86" s="115"/>
    </row>
    <row r="87" spans="1:14" x14ac:dyDescent="0.35">
      <c r="A87" s="133"/>
      <c r="B87" s="77"/>
      <c r="C87" s="77"/>
      <c r="D87" s="77"/>
      <c r="E87" s="78"/>
      <c r="F87" s="118"/>
      <c r="G87" s="118"/>
      <c r="H87" s="118"/>
      <c r="I87" s="116"/>
      <c r="J87" s="120"/>
      <c r="K87" s="116"/>
      <c r="L87" s="120"/>
      <c r="M87" s="116"/>
      <c r="N87" s="117"/>
    </row>
    <row r="88" spans="1:14" x14ac:dyDescent="0.35">
      <c r="A88" s="133"/>
      <c r="B88" s="128" t="s">
        <v>155</v>
      </c>
      <c r="C88" s="128"/>
      <c r="D88" s="128"/>
      <c r="E88" s="128"/>
      <c r="F88" s="128"/>
      <c r="G88" s="128"/>
      <c r="H88" s="128"/>
      <c r="I88" s="128"/>
      <c r="J88" s="128"/>
      <c r="K88" s="128"/>
      <c r="L88" s="128"/>
      <c r="M88" s="128"/>
      <c r="N88" s="129"/>
    </row>
    <row r="89" spans="1:14" x14ac:dyDescent="0.35">
      <c r="A89" s="133"/>
      <c r="B89" s="130" t="s">
        <v>73</v>
      </c>
      <c r="C89" s="130"/>
      <c r="D89" s="130"/>
      <c r="E89" s="79"/>
      <c r="F89" s="80" t="s">
        <v>74</v>
      </c>
      <c r="G89" s="80"/>
      <c r="H89" s="80"/>
      <c r="I89" s="80" t="s">
        <v>75</v>
      </c>
      <c r="J89" s="80"/>
      <c r="K89" s="80" t="s">
        <v>76</v>
      </c>
      <c r="L89" s="80"/>
      <c r="M89" s="80" t="s">
        <v>77</v>
      </c>
      <c r="N89" s="107"/>
    </row>
    <row r="90" spans="1:14" ht="14.5" customHeight="1" x14ac:dyDescent="0.35">
      <c r="A90" s="133"/>
      <c r="B90" s="124" t="s">
        <v>156</v>
      </c>
      <c r="C90" s="124"/>
      <c r="D90" s="124"/>
      <c r="E90" s="125"/>
      <c r="F90" s="118" t="s">
        <v>79</v>
      </c>
      <c r="G90" s="118"/>
      <c r="H90" s="118"/>
      <c r="I90" s="118">
        <f>'During Day'!I219</f>
        <v>3</v>
      </c>
      <c r="J90" s="118"/>
      <c r="K90" s="114">
        <f>'During Day'!K219</f>
        <v>3</v>
      </c>
      <c r="L90" s="119"/>
      <c r="M90" s="114">
        <f>'During Day'!M219</f>
        <v>9</v>
      </c>
      <c r="N90" s="115"/>
    </row>
    <row r="91" spans="1:14" x14ac:dyDescent="0.35">
      <c r="A91" s="133"/>
      <c r="B91" s="75"/>
      <c r="C91" s="75"/>
      <c r="D91" s="75"/>
      <c r="E91" s="76"/>
      <c r="F91" s="118"/>
      <c r="G91" s="118"/>
      <c r="H91" s="118"/>
      <c r="I91" s="118"/>
      <c r="J91" s="118"/>
      <c r="K91" s="116"/>
      <c r="L91" s="120"/>
      <c r="M91" s="116"/>
      <c r="N91" s="117"/>
    </row>
    <row r="92" spans="1:14" x14ac:dyDescent="0.35">
      <c r="A92" s="133"/>
      <c r="B92" s="75"/>
      <c r="C92" s="75"/>
      <c r="D92" s="75"/>
      <c r="E92" s="76"/>
      <c r="F92" s="118" t="s">
        <v>80</v>
      </c>
      <c r="G92" s="118"/>
      <c r="H92" s="118"/>
      <c r="I92" s="114">
        <f>'During Day'!I221</f>
        <v>3</v>
      </c>
      <c r="J92" s="119"/>
      <c r="K92" s="114">
        <f>'During Day'!K221</f>
        <v>3</v>
      </c>
      <c r="L92" s="119"/>
      <c r="M92" s="114">
        <f>'During Day'!M221</f>
        <v>9</v>
      </c>
      <c r="N92" s="115"/>
    </row>
    <row r="93" spans="1:14" x14ac:dyDescent="0.35">
      <c r="A93" s="133"/>
      <c r="B93" s="77"/>
      <c r="C93" s="77"/>
      <c r="D93" s="77"/>
      <c r="E93" s="78"/>
      <c r="F93" s="118"/>
      <c r="G93" s="118"/>
      <c r="H93" s="118"/>
      <c r="I93" s="116"/>
      <c r="J93" s="120"/>
      <c r="K93" s="116"/>
      <c r="L93" s="120"/>
      <c r="M93" s="116"/>
      <c r="N93" s="117"/>
    </row>
    <row r="94" spans="1:14" x14ac:dyDescent="0.35">
      <c r="A94" s="145" t="s">
        <v>144</v>
      </c>
      <c r="B94" s="128" t="s">
        <v>136</v>
      </c>
      <c r="C94" s="128"/>
      <c r="D94" s="128"/>
      <c r="E94" s="128"/>
      <c r="F94" s="128"/>
      <c r="G94" s="128"/>
      <c r="H94" s="128"/>
      <c r="I94" s="128"/>
      <c r="J94" s="128"/>
      <c r="K94" s="128"/>
      <c r="L94" s="128"/>
      <c r="M94" s="128"/>
      <c r="N94" s="129"/>
    </row>
    <row r="95" spans="1:14" x14ac:dyDescent="0.35">
      <c r="A95" s="146"/>
      <c r="B95" s="140" t="s">
        <v>73</v>
      </c>
      <c r="C95" s="130"/>
      <c r="D95" s="130"/>
      <c r="E95" s="79"/>
      <c r="F95" s="80" t="s">
        <v>74</v>
      </c>
      <c r="G95" s="80"/>
      <c r="H95" s="80"/>
      <c r="I95" s="80" t="s">
        <v>75</v>
      </c>
      <c r="J95" s="80"/>
      <c r="K95" s="80" t="s">
        <v>76</v>
      </c>
      <c r="L95" s="80"/>
      <c r="M95" s="80" t="s">
        <v>77</v>
      </c>
      <c r="N95" s="107"/>
    </row>
    <row r="96" spans="1:14" ht="14.5" customHeight="1" x14ac:dyDescent="0.35">
      <c r="A96" s="146"/>
      <c r="B96" s="123" t="s">
        <v>104</v>
      </c>
      <c r="C96" s="124"/>
      <c r="D96" s="124"/>
      <c r="E96" s="125"/>
      <c r="F96" s="118" t="s">
        <v>79</v>
      </c>
      <c r="G96" s="118"/>
      <c r="H96" s="118"/>
      <c r="I96" s="118">
        <f>'End of Day'!I11</f>
        <v>1</v>
      </c>
      <c r="J96" s="118"/>
      <c r="K96" s="114">
        <f>'End of Day'!K11</f>
        <v>3</v>
      </c>
      <c r="L96" s="119"/>
      <c r="M96" s="114">
        <f>'End of Day'!M11</f>
        <v>3</v>
      </c>
      <c r="N96" s="115"/>
    </row>
    <row r="97" spans="1:14" x14ac:dyDescent="0.35">
      <c r="A97" s="146"/>
      <c r="B97" s="141"/>
      <c r="C97" s="75"/>
      <c r="D97" s="75"/>
      <c r="E97" s="76"/>
      <c r="F97" s="118"/>
      <c r="G97" s="118"/>
      <c r="H97" s="118"/>
      <c r="I97" s="118"/>
      <c r="J97" s="118"/>
      <c r="K97" s="116"/>
      <c r="L97" s="120"/>
      <c r="M97" s="116"/>
      <c r="N97" s="117"/>
    </row>
    <row r="98" spans="1:14" x14ac:dyDescent="0.35">
      <c r="A98" s="146"/>
      <c r="B98" s="141"/>
      <c r="C98" s="75"/>
      <c r="D98" s="75"/>
      <c r="E98" s="76"/>
      <c r="F98" s="118" t="s">
        <v>80</v>
      </c>
      <c r="G98" s="118"/>
      <c r="H98" s="118"/>
      <c r="I98" s="114">
        <f>'End of Day'!I13</f>
        <v>3</v>
      </c>
      <c r="J98" s="119"/>
      <c r="K98" s="114">
        <f>'End of Day'!K13</f>
        <v>3</v>
      </c>
      <c r="L98" s="119"/>
      <c r="M98" s="114">
        <f>'End of Day'!M13</f>
        <v>9</v>
      </c>
      <c r="N98" s="115"/>
    </row>
    <row r="99" spans="1:14" x14ac:dyDescent="0.35">
      <c r="A99" s="146"/>
      <c r="B99" s="141"/>
      <c r="C99" s="75"/>
      <c r="D99" s="75"/>
      <c r="E99" s="76"/>
      <c r="F99" s="118"/>
      <c r="G99" s="118"/>
      <c r="H99" s="118"/>
      <c r="I99" s="116"/>
      <c r="J99" s="120"/>
      <c r="K99" s="116"/>
      <c r="L99" s="120"/>
      <c r="M99" s="116"/>
      <c r="N99" s="117"/>
    </row>
    <row r="100" spans="1:14" x14ac:dyDescent="0.35">
      <c r="A100" s="146"/>
      <c r="B100" s="141"/>
      <c r="C100" s="75"/>
      <c r="D100" s="75"/>
      <c r="E100" s="76"/>
      <c r="F100" s="118" t="s">
        <v>81</v>
      </c>
      <c r="G100" s="118"/>
      <c r="H100" s="118"/>
      <c r="I100" s="114">
        <f>'End of Day'!I15</f>
        <v>3</v>
      </c>
      <c r="J100" s="119"/>
      <c r="K100" s="114">
        <f>'End of Day'!K15</f>
        <v>2</v>
      </c>
      <c r="L100" s="119"/>
      <c r="M100" s="114">
        <f>'End of Day'!M15</f>
        <v>6</v>
      </c>
      <c r="N100" s="115"/>
    </row>
    <row r="101" spans="1:14" ht="15" thickBot="1" x14ac:dyDescent="0.4">
      <c r="A101" s="147"/>
      <c r="B101" s="142"/>
      <c r="C101" s="143"/>
      <c r="D101" s="143"/>
      <c r="E101" s="144"/>
      <c r="F101" s="148"/>
      <c r="G101" s="148"/>
      <c r="H101" s="148"/>
      <c r="I101" s="149"/>
      <c r="J101" s="150"/>
      <c r="K101" s="149"/>
      <c r="L101" s="150"/>
      <c r="M101" s="149"/>
      <c r="N101" s="151"/>
    </row>
  </sheetData>
  <sheetProtection selectLockedCells="1" selectUnlockedCells="1"/>
  <mergeCells count="239">
    <mergeCell ref="B94:N94"/>
    <mergeCell ref="B95:E95"/>
    <mergeCell ref="B96:E101"/>
    <mergeCell ref="A94:A101"/>
    <mergeCell ref="F95:H95"/>
    <mergeCell ref="I95:J95"/>
    <mergeCell ref="K95:L95"/>
    <mergeCell ref="M95:N95"/>
    <mergeCell ref="F96:H97"/>
    <mergeCell ref="I96:J97"/>
    <mergeCell ref="K96:L97"/>
    <mergeCell ref="M96:N97"/>
    <mergeCell ref="F98:H99"/>
    <mergeCell ref="I98:J99"/>
    <mergeCell ref="K98:L99"/>
    <mergeCell ref="M98:N99"/>
    <mergeCell ref="F100:H101"/>
    <mergeCell ref="I100:J101"/>
    <mergeCell ref="K100:L101"/>
    <mergeCell ref="M100:N101"/>
    <mergeCell ref="F90:H91"/>
    <mergeCell ref="I90:J91"/>
    <mergeCell ref="K90:L91"/>
    <mergeCell ref="M90:N91"/>
    <mergeCell ref="F92:H93"/>
    <mergeCell ref="I92:J93"/>
    <mergeCell ref="K92:L93"/>
    <mergeCell ref="M92:N93"/>
    <mergeCell ref="B90:E93"/>
    <mergeCell ref="I89:J89"/>
    <mergeCell ref="K89:L89"/>
    <mergeCell ref="M89:N89"/>
    <mergeCell ref="B88:N88"/>
    <mergeCell ref="B89:E89"/>
    <mergeCell ref="F82:H83"/>
    <mergeCell ref="I82:J83"/>
    <mergeCell ref="K82:L83"/>
    <mergeCell ref="M82:N83"/>
    <mergeCell ref="F84:H85"/>
    <mergeCell ref="I84:J85"/>
    <mergeCell ref="K84:L85"/>
    <mergeCell ref="M84:N85"/>
    <mergeCell ref="F86:H87"/>
    <mergeCell ref="I86:J87"/>
    <mergeCell ref="K86:L87"/>
    <mergeCell ref="M86:N87"/>
    <mergeCell ref="B82:E87"/>
    <mergeCell ref="B80:N80"/>
    <mergeCell ref="B81:E81"/>
    <mergeCell ref="F74:H75"/>
    <mergeCell ref="I74:J75"/>
    <mergeCell ref="K74:L75"/>
    <mergeCell ref="M74:N75"/>
    <mergeCell ref="F76:H77"/>
    <mergeCell ref="I76:J77"/>
    <mergeCell ref="K76:L77"/>
    <mergeCell ref="M76:N77"/>
    <mergeCell ref="F78:H79"/>
    <mergeCell ref="I78:J79"/>
    <mergeCell ref="K78:L79"/>
    <mergeCell ref="M78:N79"/>
    <mergeCell ref="B74:E79"/>
    <mergeCell ref="F81:H81"/>
    <mergeCell ref="I81:J81"/>
    <mergeCell ref="K81:L81"/>
    <mergeCell ref="M81:N81"/>
    <mergeCell ref="A13:N13"/>
    <mergeCell ref="F73:H73"/>
    <mergeCell ref="I73:J73"/>
    <mergeCell ref="K73:L73"/>
    <mergeCell ref="M73:N73"/>
    <mergeCell ref="B72:N72"/>
    <mergeCell ref="B73:E73"/>
    <mergeCell ref="F66:H67"/>
    <mergeCell ref="I66:J67"/>
    <mergeCell ref="K66:L67"/>
    <mergeCell ref="M66:N67"/>
    <mergeCell ref="F68:H69"/>
    <mergeCell ref="I68:J69"/>
    <mergeCell ref="K68:L69"/>
    <mergeCell ref="M68:N69"/>
    <mergeCell ref="F70:H71"/>
    <mergeCell ref="I70:J71"/>
    <mergeCell ref="K70:L71"/>
    <mergeCell ref="M70:N71"/>
    <mergeCell ref="B66:E71"/>
    <mergeCell ref="F65:H65"/>
    <mergeCell ref="I65:J65"/>
    <mergeCell ref="K65:L65"/>
    <mergeCell ref="M65:N65"/>
    <mergeCell ref="B64:N64"/>
    <mergeCell ref="B65:E65"/>
    <mergeCell ref="F58:H59"/>
    <mergeCell ref="I58:J59"/>
    <mergeCell ref="K58:L59"/>
    <mergeCell ref="M58:N59"/>
    <mergeCell ref="F60:H61"/>
    <mergeCell ref="I60:J61"/>
    <mergeCell ref="K60:L61"/>
    <mergeCell ref="M60:N61"/>
    <mergeCell ref="F62:H63"/>
    <mergeCell ref="I62:J63"/>
    <mergeCell ref="K62:L63"/>
    <mergeCell ref="M62:N63"/>
    <mergeCell ref="B58:E63"/>
    <mergeCell ref="A14:N14"/>
    <mergeCell ref="F57:H57"/>
    <mergeCell ref="I57:J57"/>
    <mergeCell ref="K57:L57"/>
    <mergeCell ref="M57:N57"/>
    <mergeCell ref="B56:N56"/>
    <mergeCell ref="B46:N46"/>
    <mergeCell ref="B57:E57"/>
    <mergeCell ref="M54:N55"/>
    <mergeCell ref="B26:N26"/>
    <mergeCell ref="A26:A35"/>
    <mergeCell ref="B47:E47"/>
    <mergeCell ref="B48:E55"/>
    <mergeCell ref="F48:H49"/>
    <mergeCell ref="I48:J49"/>
    <mergeCell ref="K48:L49"/>
    <mergeCell ref="M48:N49"/>
    <mergeCell ref="F50:H51"/>
    <mergeCell ref="I50:J51"/>
    <mergeCell ref="K50:L51"/>
    <mergeCell ref="M50:N51"/>
    <mergeCell ref="F52:H53"/>
    <mergeCell ref="A36:A93"/>
    <mergeCell ref="F89:H89"/>
    <mergeCell ref="I52:J53"/>
    <mergeCell ref="K52:L53"/>
    <mergeCell ref="M52:N53"/>
    <mergeCell ref="F54:H55"/>
    <mergeCell ref="I54:J55"/>
    <mergeCell ref="K54:L55"/>
    <mergeCell ref="M44:N45"/>
    <mergeCell ref="F47:H47"/>
    <mergeCell ref="I47:J47"/>
    <mergeCell ref="K47:L47"/>
    <mergeCell ref="M47:N47"/>
    <mergeCell ref="F44:H45"/>
    <mergeCell ref="I44:J45"/>
    <mergeCell ref="K44:L45"/>
    <mergeCell ref="F38:H39"/>
    <mergeCell ref="I38:J39"/>
    <mergeCell ref="K38:L39"/>
    <mergeCell ref="M38:N39"/>
    <mergeCell ref="F40:H41"/>
    <mergeCell ref="I40:J41"/>
    <mergeCell ref="K40:L41"/>
    <mergeCell ref="M40:N41"/>
    <mergeCell ref="F42:H43"/>
    <mergeCell ref="I42:J43"/>
    <mergeCell ref="K42:L43"/>
    <mergeCell ref="M42:N43"/>
    <mergeCell ref="F37:H37"/>
    <mergeCell ref="I37:J37"/>
    <mergeCell ref="K37:L37"/>
    <mergeCell ref="M37:N37"/>
    <mergeCell ref="M34:N35"/>
    <mergeCell ref="F28:H29"/>
    <mergeCell ref="I28:J29"/>
    <mergeCell ref="K28:L29"/>
    <mergeCell ref="M28:N29"/>
    <mergeCell ref="F30:H31"/>
    <mergeCell ref="I30:J31"/>
    <mergeCell ref="K30:L31"/>
    <mergeCell ref="M30:N31"/>
    <mergeCell ref="F32:H33"/>
    <mergeCell ref="I32:J33"/>
    <mergeCell ref="K32:L33"/>
    <mergeCell ref="M32:N33"/>
    <mergeCell ref="F34:H35"/>
    <mergeCell ref="I34:J35"/>
    <mergeCell ref="K34:L35"/>
    <mergeCell ref="F27:H27"/>
    <mergeCell ref="I27:J27"/>
    <mergeCell ref="K27:L27"/>
    <mergeCell ref="M27:N27"/>
    <mergeCell ref="A11:I12"/>
    <mergeCell ref="J11:J12"/>
    <mergeCell ref="K11:N12"/>
    <mergeCell ref="A1:C3"/>
    <mergeCell ref="D1:N1"/>
    <mergeCell ref="D2:N3"/>
    <mergeCell ref="A4:N10"/>
    <mergeCell ref="M16:N16"/>
    <mergeCell ref="K16:L16"/>
    <mergeCell ref="I16:J16"/>
    <mergeCell ref="G16:H16"/>
    <mergeCell ref="B16:F16"/>
    <mergeCell ref="B17:F17"/>
    <mergeCell ref="G17:H17"/>
    <mergeCell ref="I17:J17"/>
    <mergeCell ref="K17:L17"/>
    <mergeCell ref="M17:N17"/>
    <mergeCell ref="G18:H18"/>
    <mergeCell ref="I18:J18"/>
    <mergeCell ref="K18:L18"/>
    <mergeCell ref="I22:J22"/>
    <mergeCell ref="K22:L22"/>
    <mergeCell ref="M22:N22"/>
    <mergeCell ref="G24:H24"/>
    <mergeCell ref="I24:J24"/>
    <mergeCell ref="K24:L24"/>
    <mergeCell ref="M24:N24"/>
    <mergeCell ref="M18:N18"/>
    <mergeCell ref="G19:H19"/>
    <mergeCell ref="I19:J19"/>
    <mergeCell ref="K19:L19"/>
    <mergeCell ref="M19:N19"/>
    <mergeCell ref="G20:H20"/>
    <mergeCell ref="I20:J20"/>
    <mergeCell ref="K20:L20"/>
    <mergeCell ref="M20:N20"/>
    <mergeCell ref="A15:N15"/>
    <mergeCell ref="A25:N25"/>
    <mergeCell ref="B28:E35"/>
    <mergeCell ref="B27:E27"/>
    <mergeCell ref="B38:E45"/>
    <mergeCell ref="B37:E37"/>
    <mergeCell ref="B18:F18"/>
    <mergeCell ref="B19:F19"/>
    <mergeCell ref="B20:F20"/>
    <mergeCell ref="B36:N36"/>
    <mergeCell ref="B21:F21"/>
    <mergeCell ref="B22:F22"/>
    <mergeCell ref="A18:A23"/>
    <mergeCell ref="B23:F23"/>
    <mergeCell ref="B24:F24"/>
    <mergeCell ref="G23:H23"/>
    <mergeCell ref="I23:J23"/>
    <mergeCell ref="K23:L23"/>
    <mergeCell ref="M23:N23"/>
    <mergeCell ref="G21:H21"/>
    <mergeCell ref="I21:J21"/>
    <mergeCell ref="K21:L21"/>
    <mergeCell ref="M21:N21"/>
    <mergeCell ref="G22:H22"/>
  </mergeCells>
  <conditionalFormatting sqref="M28:N31 M34:N35">
    <cfRule type="cellIs" dxfId="207" priority="101" operator="between">
      <formula>2</formula>
      <formula>4</formula>
    </cfRule>
    <cfRule type="cellIs" dxfId="206" priority="102" operator="between">
      <formula>6</formula>
      <formula>9</formula>
    </cfRule>
    <cfRule type="cellIs" dxfId="205" priority="103" operator="lessThan">
      <formula>2</formula>
    </cfRule>
    <cfRule type="cellIs" dxfId="204" priority="104" operator="greaterThan">
      <formula>11</formula>
    </cfRule>
    <cfRule type="cellIs" dxfId="203" priority="106" operator="greaterThan">
      <formula>11</formula>
    </cfRule>
  </conditionalFormatting>
  <conditionalFormatting sqref="M30:N31">
    <cfRule type="cellIs" dxfId="202" priority="105" operator="between">
      <formula>6</formula>
      <formula>9</formula>
    </cfRule>
  </conditionalFormatting>
  <conditionalFormatting sqref="M32:N33">
    <cfRule type="cellIs" dxfId="201" priority="95" operator="between">
      <formula>2</formula>
      <formula>4</formula>
    </cfRule>
    <cfRule type="cellIs" dxfId="200" priority="96" operator="between">
      <formula>6</formula>
      <formula>9</formula>
    </cfRule>
    <cfRule type="cellIs" dxfId="199" priority="97" operator="lessThan">
      <formula>2</formula>
    </cfRule>
    <cfRule type="cellIs" dxfId="198" priority="98" operator="greaterThan">
      <formula>11</formula>
    </cfRule>
    <cfRule type="cellIs" dxfId="197" priority="100" operator="greaterThan">
      <formula>11</formula>
    </cfRule>
  </conditionalFormatting>
  <conditionalFormatting sqref="M32:N33">
    <cfRule type="cellIs" dxfId="196" priority="99" operator="between">
      <formula>6</formula>
      <formula>9</formula>
    </cfRule>
  </conditionalFormatting>
  <conditionalFormatting sqref="M38:N41 M44:N45">
    <cfRule type="cellIs" dxfId="195" priority="89" operator="between">
      <formula>2</formula>
      <formula>4</formula>
    </cfRule>
    <cfRule type="cellIs" dxfId="194" priority="90" operator="between">
      <formula>6</formula>
      <formula>9</formula>
    </cfRule>
    <cfRule type="cellIs" dxfId="193" priority="91" operator="lessThan">
      <formula>2</formula>
    </cfRule>
    <cfRule type="cellIs" dxfId="192" priority="92" operator="greaterThan">
      <formula>11</formula>
    </cfRule>
    <cfRule type="cellIs" dxfId="191" priority="94" operator="greaterThan">
      <formula>11</formula>
    </cfRule>
  </conditionalFormatting>
  <conditionalFormatting sqref="M40:N41">
    <cfRule type="cellIs" dxfId="190" priority="93" operator="between">
      <formula>6</formula>
      <formula>9</formula>
    </cfRule>
  </conditionalFormatting>
  <conditionalFormatting sqref="M42:N43">
    <cfRule type="cellIs" dxfId="189" priority="83" operator="between">
      <formula>2</formula>
      <formula>4</formula>
    </cfRule>
    <cfRule type="cellIs" dxfId="188" priority="84" operator="between">
      <formula>6</formula>
      <formula>9</formula>
    </cfRule>
    <cfRule type="cellIs" dxfId="187" priority="85" operator="lessThan">
      <formula>2</formula>
    </cfRule>
    <cfRule type="cellIs" dxfId="186" priority="86" operator="greaterThan">
      <formula>11</formula>
    </cfRule>
    <cfRule type="cellIs" dxfId="185" priority="88" operator="greaterThan">
      <formula>11</formula>
    </cfRule>
  </conditionalFormatting>
  <conditionalFormatting sqref="M42:N43">
    <cfRule type="cellIs" dxfId="184" priority="87" operator="between">
      <formula>6</formula>
      <formula>9</formula>
    </cfRule>
  </conditionalFormatting>
  <conditionalFormatting sqref="M48:N51 M54:N55">
    <cfRule type="cellIs" dxfId="183" priority="77" operator="between">
      <formula>2</formula>
      <formula>4</formula>
    </cfRule>
    <cfRule type="cellIs" dxfId="182" priority="78" operator="between">
      <formula>6</formula>
      <formula>9</formula>
    </cfRule>
    <cfRule type="cellIs" dxfId="181" priority="79" operator="lessThan">
      <formula>2</formula>
    </cfRule>
    <cfRule type="cellIs" dxfId="180" priority="80" operator="greaterThan">
      <formula>11</formula>
    </cfRule>
    <cfRule type="cellIs" dxfId="179" priority="82" operator="greaterThan">
      <formula>11</formula>
    </cfRule>
  </conditionalFormatting>
  <conditionalFormatting sqref="M50:N51">
    <cfRule type="cellIs" dxfId="178" priority="81" operator="between">
      <formula>6</formula>
      <formula>9</formula>
    </cfRule>
  </conditionalFormatting>
  <conditionalFormatting sqref="M52:N53">
    <cfRule type="cellIs" dxfId="177" priority="71" operator="between">
      <formula>2</formula>
      <formula>4</formula>
    </cfRule>
    <cfRule type="cellIs" dxfId="176" priority="72" operator="between">
      <formula>6</formula>
      <formula>9</formula>
    </cfRule>
    <cfRule type="cellIs" dxfId="175" priority="73" operator="lessThan">
      <formula>2</formula>
    </cfRule>
    <cfRule type="cellIs" dxfId="174" priority="74" operator="greaterThan">
      <formula>11</formula>
    </cfRule>
    <cfRule type="cellIs" dxfId="173" priority="76" operator="greaterThan">
      <formula>11</formula>
    </cfRule>
  </conditionalFormatting>
  <conditionalFormatting sqref="M52:N53">
    <cfRule type="cellIs" dxfId="172" priority="75" operator="between">
      <formula>6</formula>
      <formula>9</formula>
    </cfRule>
  </conditionalFormatting>
  <conditionalFormatting sqref="M58:N61">
    <cfRule type="cellIs" dxfId="171" priority="65" operator="between">
      <formula>2</formula>
      <formula>4</formula>
    </cfRule>
    <cfRule type="cellIs" dxfId="170" priority="66" operator="between">
      <formula>6</formula>
      <formula>9</formula>
    </cfRule>
    <cfRule type="cellIs" dxfId="169" priority="67" operator="lessThan">
      <formula>2</formula>
    </cfRule>
    <cfRule type="cellIs" dxfId="168" priority="68" operator="greaterThan">
      <formula>11</formula>
    </cfRule>
    <cfRule type="cellIs" dxfId="167" priority="70" operator="greaterThan">
      <formula>11</formula>
    </cfRule>
  </conditionalFormatting>
  <conditionalFormatting sqref="M60:N61">
    <cfRule type="cellIs" dxfId="166" priority="69" operator="between">
      <formula>6</formula>
      <formula>9</formula>
    </cfRule>
  </conditionalFormatting>
  <conditionalFormatting sqref="M62:N63">
    <cfRule type="cellIs" dxfId="165" priority="59" operator="between">
      <formula>2</formula>
      <formula>4</formula>
    </cfRule>
    <cfRule type="cellIs" dxfId="164" priority="60" operator="between">
      <formula>6</formula>
      <formula>9</formula>
    </cfRule>
    <cfRule type="cellIs" dxfId="163" priority="61" operator="lessThan">
      <formula>2</formula>
    </cfRule>
    <cfRule type="cellIs" dxfId="162" priority="62" operator="greaterThan">
      <formula>11</formula>
    </cfRule>
    <cfRule type="cellIs" dxfId="161" priority="64" operator="greaterThan">
      <formula>11</formula>
    </cfRule>
  </conditionalFormatting>
  <conditionalFormatting sqref="M62:N63">
    <cfRule type="cellIs" dxfId="160" priority="63" operator="between">
      <formula>6</formula>
      <formula>9</formula>
    </cfRule>
  </conditionalFormatting>
  <conditionalFormatting sqref="M66:N69">
    <cfRule type="cellIs" dxfId="159" priority="53" operator="between">
      <formula>2</formula>
      <formula>4</formula>
    </cfRule>
    <cfRule type="cellIs" dxfId="158" priority="54" operator="between">
      <formula>6</formula>
      <formula>9</formula>
    </cfRule>
    <cfRule type="cellIs" dxfId="157" priority="55" operator="lessThan">
      <formula>2</formula>
    </cfRule>
    <cfRule type="cellIs" dxfId="156" priority="56" operator="greaterThan">
      <formula>11</formula>
    </cfRule>
    <cfRule type="cellIs" dxfId="155" priority="58" operator="greaterThan">
      <formula>11</formula>
    </cfRule>
  </conditionalFormatting>
  <conditionalFormatting sqref="M68:N69">
    <cfRule type="cellIs" dxfId="154" priority="57" operator="between">
      <formula>6</formula>
      <formula>9</formula>
    </cfRule>
  </conditionalFormatting>
  <conditionalFormatting sqref="M70:N71">
    <cfRule type="cellIs" dxfId="153" priority="47" operator="between">
      <formula>2</formula>
      <formula>4</formula>
    </cfRule>
    <cfRule type="cellIs" dxfId="152" priority="48" operator="between">
      <formula>6</formula>
      <formula>9</formula>
    </cfRule>
    <cfRule type="cellIs" dxfId="151" priority="49" operator="lessThan">
      <formula>2</formula>
    </cfRule>
    <cfRule type="cellIs" dxfId="150" priority="50" operator="greaterThan">
      <formula>11</formula>
    </cfRule>
    <cfRule type="cellIs" dxfId="149" priority="52" operator="greaterThan">
      <formula>11</formula>
    </cfRule>
  </conditionalFormatting>
  <conditionalFormatting sqref="M70:N71">
    <cfRule type="cellIs" dxfId="148" priority="51" operator="between">
      <formula>6</formula>
      <formula>9</formula>
    </cfRule>
  </conditionalFormatting>
  <conditionalFormatting sqref="M74:N77">
    <cfRule type="cellIs" dxfId="147" priority="41" operator="between">
      <formula>2</formula>
      <formula>4</formula>
    </cfRule>
    <cfRule type="cellIs" dxfId="146" priority="42" operator="between">
      <formula>6</formula>
      <formula>9</formula>
    </cfRule>
    <cfRule type="cellIs" dxfId="145" priority="43" operator="lessThan">
      <formula>2</formula>
    </cfRule>
    <cfRule type="cellIs" dxfId="144" priority="44" operator="greaterThan">
      <formula>11</formula>
    </cfRule>
    <cfRule type="cellIs" dxfId="143" priority="46" operator="greaterThan">
      <formula>11</formula>
    </cfRule>
  </conditionalFormatting>
  <conditionalFormatting sqref="M76:N77">
    <cfRule type="cellIs" dxfId="142" priority="45" operator="between">
      <formula>6</formula>
      <formula>9</formula>
    </cfRule>
  </conditionalFormatting>
  <conditionalFormatting sqref="M78:N79">
    <cfRule type="cellIs" dxfId="141" priority="35" operator="between">
      <formula>2</formula>
      <formula>4</formula>
    </cfRule>
    <cfRule type="cellIs" dxfId="140" priority="36" operator="between">
      <formula>6</formula>
      <formula>9</formula>
    </cfRule>
    <cfRule type="cellIs" dxfId="139" priority="37" operator="lessThan">
      <formula>2</formula>
    </cfRule>
    <cfRule type="cellIs" dxfId="138" priority="38" operator="greaterThan">
      <formula>11</formula>
    </cfRule>
    <cfRule type="cellIs" dxfId="137" priority="40" operator="greaterThan">
      <formula>11</formula>
    </cfRule>
  </conditionalFormatting>
  <conditionalFormatting sqref="M78:N79">
    <cfRule type="cellIs" dxfId="136" priority="39" operator="between">
      <formula>6</formula>
      <formula>9</formula>
    </cfRule>
  </conditionalFormatting>
  <conditionalFormatting sqref="M82:N85">
    <cfRule type="cellIs" dxfId="135" priority="29" operator="between">
      <formula>2</formula>
      <formula>4</formula>
    </cfRule>
    <cfRule type="cellIs" dxfId="134" priority="30" operator="between">
      <formula>6</formula>
      <formula>9</formula>
    </cfRule>
    <cfRule type="cellIs" dxfId="133" priority="31" operator="lessThan">
      <formula>2</formula>
    </cfRule>
    <cfRule type="cellIs" dxfId="132" priority="32" operator="greaterThan">
      <formula>11</formula>
    </cfRule>
    <cfRule type="cellIs" dxfId="131" priority="34" operator="greaterThan">
      <formula>11</formula>
    </cfRule>
  </conditionalFormatting>
  <conditionalFormatting sqref="M84:N85">
    <cfRule type="cellIs" dxfId="130" priority="33" operator="between">
      <formula>6</formula>
      <formula>9</formula>
    </cfRule>
  </conditionalFormatting>
  <conditionalFormatting sqref="M86:N87">
    <cfRule type="cellIs" dxfId="129" priority="23" operator="between">
      <formula>2</formula>
      <formula>4</formula>
    </cfRule>
    <cfRule type="cellIs" dxfId="128" priority="24" operator="between">
      <formula>6</formula>
      <formula>9</formula>
    </cfRule>
    <cfRule type="cellIs" dxfId="127" priority="25" operator="lessThan">
      <formula>2</formula>
    </cfRule>
    <cfRule type="cellIs" dxfId="126" priority="26" operator="greaterThan">
      <formula>11</formula>
    </cfRule>
    <cfRule type="cellIs" dxfId="125" priority="28" operator="greaterThan">
      <formula>11</formula>
    </cfRule>
  </conditionalFormatting>
  <conditionalFormatting sqref="M86:N87">
    <cfRule type="cellIs" dxfId="124" priority="27" operator="between">
      <formula>6</formula>
      <formula>9</formula>
    </cfRule>
  </conditionalFormatting>
  <conditionalFormatting sqref="M90:N93">
    <cfRule type="cellIs" dxfId="123" priority="17" operator="between">
      <formula>2</formula>
      <formula>4</formula>
    </cfRule>
    <cfRule type="cellIs" dxfId="122" priority="18" operator="between">
      <formula>6</formula>
      <formula>9</formula>
    </cfRule>
    <cfRule type="cellIs" dxfId="121" priority="19" operator="lessThan">
      <formula>2</formula>
    </cfRule>
    <cfRule type="cellIs" dxfId="120" priority="20" operator="greaterThan">
      <formula>11</formula>
    </cfRule>
    <cfRule type="cellIs" dxfId="119" priority="22" operator="greaterThan">
      <formula>11</formula>
    </cfRule>
  </conditionalFormatting>
  <conditionalFormatting sqref="M92:N93">
    <cfRule type="cellIs" dxfId="118" priority="21" operator="between">
      <formula>6</formula>
      <formula>9</formula>
    </cfRule>
  </conditionalFormatting>
  <conditionalFormatting sqref="M96:N99">
    <cfRule type="cellIs" dxfId="117" priority="11" operator="between">
      <formula>2</formula>
      <formula>4</formula>
    </cfRule>
    <cfRule type="cellIs" dxfId="116" priority="12" operator="between">
      <formula>6</formula>
      <formula>9</formula>
    </cfRule>
    <cfRule type="cellIs" dxfId="115" priority="13" operator="lessThan">
      <formula>2</formula>
    </cfRule>
    <cfRule type="cellIs" dxfId="114" priority="14" operator="greaterThan">
      <formula>11</formula>
    </cfRule>
    <cfRule type="cellIs" dxfId="113" priority="16" operator="greaterThan">
      <formula>11</formula>
    </cfRule>
  </conditionalFormatting>
  <conditionalFormatting sqref="M98:N99">
    <cfRule type="cellIs" dxfId="112" priority="15" operator="between">
      <formula>6</formula>
      <formula>9</formula>
    </cfRule>
  </conditionalFormatting>
  <conditionalFormatting sqref="M100:N101">
    <cfRule type="cellIs" dxfId="111" priority="5" operator="between">
      <formula>2</formula>
      <formula>4</formula>
    </cfRule>
    <cfRule type="cellIs" dxfId="110" priority="6" operator="between">
      <formula>6</formula>
      <formula>9</formula>
    </cfRule>
    <cfRule type="cellIs" dxfId="109" priority="7" operator="lessThan">
      <formula>2</formula>
    </cfRule>
    <cfRule type="cellIs" dxfId="108" priority="8" operator="greaterThan">
      <formula>11</formula>
    </cfRule>
    <cfRule type="cellIs" dxfId="107" priority="10" operator="greaterThan">
      <formula>11</formula>
    </cfRule>
  </conditionalFormatting>
  <conditionalFormatting sqref="M100:N101">
    <cfRule type="cellIs" dxfId="106" priority="9" operator="between">
      <formula>6</formula>
      <formula>9</formula>
    </cfRule>
  </conditionalFormatting>
  <conditionalFormatting sqref="G17:N24">
    <cfRule type="cellIs" dxfId="105" priority="1" operator="greaterThan">
      <formula>9</formula>
    </cfRule>
    <cfRule type="cellIs" dxfId="104" priority="2" operator="between">
      <formula>5</formula>
      <formula>9</formula>
    </cfRule>
    <cfRule type="cellIs" dxfId="103" priority="3" operator="between">
      <formula>2</formula>
      <formula>4</formula>
    </cfRule>
    <cfRule type="cellIs" dxfId="102" priority="4" operator="equal">
      <formula>1</formula>
    </cfRule>
  </conditionalFormatting>
  <dataValidations count="1">
    <dataValidation type="list" allowBlank="1" showInputMessage="1" showErrorMessage="1" sqref="J28:J31 I28:I32 L28:L31 K28:K32 I34:L35 J38:J41 I38:I42 L38:L41 K38:K42 I44:L45 J48:J51 I48:I52 L48:L51 K48:K52 I54:L55 J58:J61 I58:I62 L58:L61 K58:K62 J66:J69 I66:I70 L66:L69 K66:K70 J74:J77 I74:I78 L74:L77 K74:K78 J82:J85 I82:I86 L82:L85 K82:K86 I90:L93 J96:J99 I96:I100 L96:L99 K96:K100">
      <formula1>#REF!</formula1>
    </dataValidation>
  </dataValidations>
  <pageMargins left="0.70866141732283472" right="0.70866141732283472" top="0.74803149606299213" bottom="0.74803149606299213" header="0.31496062992125984" footer="0.31496062992125984"/>
  <pageSetup paperSize="9" fitToHeight="4" orientation="landscape" r:id="rId1"/>
  <rowBreaks count="3" manualBreakCount="3">
    <brk id="24" max="16383" man="1"/>
    <brk id="55" max="16383" man="1"/>
    <brk id="8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N49"/>
  <sheetViews>
    <sheetView view="pageBreakPreview" topLeftCell="A4" zoomScale="60" zoomScaleNormal="100" workbookViewId="0">
      <selection activeCell="T18" sqref="T18"/>
    </sheetView>
  </sheetViews>
  <sheetFormatPr defaultRowHeight="14.5" x14ac:dyDescent="0.35"/>
  <sheetData>
    <row r="1" spans="1:14" ht="14.5" customHeight="1" x14ac:dyDescent="0.35">
      <c r="A1" s="55"/>
      <c r="B1" s="55"/>
      <c r="C1" s="55"/>
      <c r="D1" s="56" t="s">
        <v>0</v>
      </c>
      <c r="E1" s="56"/>
      <c r="F1" s="56"/>
      <c r="G1" s="56"/>
      <c r="H1" s="56"/>
      <c r="I1" s="56"/>
      <c r="J1" s="56"/>
      <c r="K1" s="56"/>
      <c r="L1" s="56"/>
      <c r="M1" s="56"/>
      <c r="N1" s="56"/>
    </row>
    <row r="2" spans="1:14" ht="14.5" customHeight="1" x14ac:dyDescent="0.35">
      <c r="A2" s="55"/>
      <c r="B2" s="55"/>
      <c r="C2" s="55"/>
      <c r="D2" s="48" t="s">
        <v>50</v>
      </c>
      <c r="E2" s="48"/>
      <c r="F2" s="48"/>
      <c r="G2" s="48"/>
      <c r="H2" s="48"/>
      <c r="I2" s="48"/>
      <c r="J2" s="48"/>
      <c r="K2" s="48"/>
      <c r="L2" s="48"/>
      <c r="M2" s="48"/>
      <c r="N2" s="48"/>
    </row>
    <row r="3" spans="1:14" ht="14.5" customHeight="1" x14ac:dyDescent="0.35">
      <c r="A3" s="55"/>
      <c r="B3" s="55"/>
      <c r="C3" s="55"/>
      <c r="D3" s="48"/>
      <c r="E3" s="48"/>
      <c r="F3" s="48"/>
      <c r="G3" s="48"/>
      <c r="H3" s="48"/>
      <c r="I3" s="48"/>
      <c r="J3" s="48"/>
      <c r="K3" s="48"/>
      <c r="L3" s="48"/>
      <c r="M3" s="48"/>
      <c r="N3" s="48"/>
    </row>
    <row r="4" spans="1:14" x14ac:dyDescent="0.35">
      <c r="A4" s="58" t="s">
        <v>51</v>
      </c>
      <c r="B4" s="58"/>
      <c r="C4" s="58"/>
      <c r="D4" s="58"/>
      <c r="E4" s="58"/>
      <c r="F4" s="58"/>
      <c r="G4" s="58"/>
      <c r="H4" s="58"/>
      <c r="I4" s="58"/>
      <c r="J4" s="58"/>
      <c r="K4" s="58"/>
      <c r="L4" s="58"/>
      <c r="M4" s="58"/>
      <c r="N4" s="58"/>
    </row>
    <row r="5" spans="1:14" x14ac:dyDescent="0.35">
      <c r="A5" s="58"/>
      <c r="B5" s="58"/>
      <c r="C5" s="58"/>
      <c r="D5" s="58"/>
      <c r="E5" s="58"/>
      <c r="F5" s="58"/>
      <c r="G5" s="58"/>
      <c r="H5" s="58"/>
      <c r="I5" s="58"/>
      <c r="J5" s="58"/>
      <c r="K5" s="58"/>
      <c r="L5" s="58"/>
      <c r="M5" s="58"/>
      <c r="N5" s="58"/>
    </row>
    <row r="6" spans="1:14" x14ac:dyDescent="0.35">
      <c r="A6" s="58"/>
      <c r="B6" s="58"/>
      <c r="C6" s="58"/>
      <c r="D6" s="58"/>
      <c r="E6" s="58"/>
      <c r="F6" s="58"/>
      <c r="G6" s="58"/>
      <c r="H6" s="58"/>
      <c r="I6" s="58"/>
      <c r="J6" s="58"/>
      <c r="K6" s="58"/>
      <c r="L6" s="58"/>
      <c r="M6" s="58"/>
      <c r="N6" s="58"/>
    </row>
    <row r="7" spans="1:14" x14ac:dyDescent="0.35">
      <c r="A7" s="58"/>
      <c r="B7" s="58"/>
      <c r="C7" s="58"/>
      <c r="D7" s="58"/>
      <c r="E7" s="58"/>
      <c r="F7" s="58"/>
      <c r="G7" s="58"/>
      <c r="H7" s="58"/>
      <c r="I7" s="58"/>
      <c r="J7" s="58"/>
      <c r="K7" s="58"/>
      <c r="L7" s="58"/>
      <c r="M7" s="58"/>
      <c r="N7" s="58"/>
    </row>
    <row r="8" spans="1:14" x14ac:dyDescent="0.35">
      <c r="A8" s="58"/>
      <c r="B8" s="58"/>
      <c r="C8" s="58"/>
      <c r="D8" s="58"/>
      <c r="E8" s="58"/>
      <c r="F8" s="58"/>
      <c r="G8" s="58"/>
      <c r="H8" s="58"/>
      <c r="I8" s="58"/>
      <c r="J8" s="58"/>
      <c r="K8" s="58"/>
      <c r="L8" s="58"/>
      <c r="M8" s="58"/>
      <c r="N8" s="58"/>
    </row>
    <row r="9" spans="1:14" x14ac:dyDescent="0.35">
      <c r="A9" s="194" t="str">
        <f>[1]Dashboard!$A$13</f>
        <v>INSERT SCHOOL NAME HERE</v>
      </c>
      <c r="B9" s="194"/>
      <c r="C9" s="194"/>
      <c r="D9" s="194"/>
      <c r="E9" s="194"/>
      <c r="F9" s="194"/>
      <c r="G9" s="194"/>
      <c r="H9" s="194"/>
      <c r="I9" s="194"/>
      <c r="J9" s="194"/>
      <c r="K9" s="194"/>
      <c r="L9" s="194"/>
      <c r="M9" s="194"/>
      <c r="N9" s="194"/>
    </row>
    <row r="10" spans="1:14" ht="15" thickBot="1" x14ac:dyDescent="0.4">
      <c r="A10" s="195"/>
      <c r="B10" s="195"/>
      <c r="C10" s="195"/>
      <c r="D10" s="195"/>
      <c r="E10" s="195"/>
      <c r="F10" s="195"/>
      <c r="G10" s="195"/>
      <c r="H10" s="195"/>
      <c r="I10" s="195"/>
      <c r="J10" s="195"/>
      <c r="K10" s="195"/>
      <c r="L10" s="195"/>
      <c r="M10" s="195"/>
      <c r="N10" s="195"/>
    </row>
    <row r="11" spans="1:14" x14ac:dyDescent="0.35">
      <c r="A11" s="184" t="s">
        <v>52</v>
      </c>
      <c r="B11" s="185"/>
      <c r="C11" s="185"/>
      <c r="D11" s="185"/>
      <c r="E11" s="185"/>
      <c r="F11" s="185"/>
      <c r="G11" s="185"/>
      <c r="H11" s="185"/>
      <c r="I11" s="185"/>
      <c r="J11" s="185"/>
      <c r="K11" s="185"/>
      <c r="L11" s="185"/>
      <c r="M11" s="185"/>
      <c r="N11" s="186"/>
    </row>
    <row r="12" spans="1:14" x14ac:dyDescent="0.35">
      <c r="A12" s="34"/>
      <c r="B12" s="35"/>
      <c r="C12" s="35"/>
      <c r="D12" s="36"/>
      <c r="E12" s="193">
        <v>1</v>
      </c>
      <c r="F12" s="36"/>
      <c r="G12" s="2">
        <v>0.9</v>
      </c>
      <c r="H12" s="2">
        <v>0.8</v>
      </c>
      <c r="I12" s="2">
        <v>0.7</v>
      </c>
      <c r="J12" s="2">
        <v>0.6</v>
      </c>
      <c r="K12" s="2">
        <v>0.5</v>
      </c>
      <c r="L12" s="2">
        <v>0.4</v>
      </c>
      <c r="M12" s="2">
        <v>0.3</v>
      </c>
      <c r="N12" s="2">
        <v>0.25</v>
      </c>
    </row>
    <row r="13" spans="1:14" x14ac:dyDescent="0.35">
      <c r="A13" s="165" t="s">
        <v>53</v>
      </c>
      <c r="B13" s="165"/>
      <c r="C13" s="165"/>
      <c r="D13" s="165"/>
      <c r="E13" s="165">
        <v>0</v>
      </c>
      <c r="F13" s="165"/>
      <c r="G13" s="1">
        <f>E13/100*90</f>
        <v>0</v>
      </c>
      <c r="H13" s="1">
        <f>F13/100*80</f>
        <v>0</v>
      </c>
      <c r="I13" s="1">
        <f>G13/100*70</f>
        <v>0</v>
      </c>
      <c r="J13" s="1">
        <f>H13/100*60</f>
        <v>0</v>
      </c>
      <c r="K13" s="1">
        <f>I13/100*50</f>
        <v>0</v>
      </c>
      <c r="L13" s="1">
        <f>J13/100*40</f>
        <v>0</v>
      </c>
      <c r="M13" s="1">
        <f>K13/100*30</f>
        <v>0</v>
      </c>
      <c r="N13" s="1">
        <f>L13/100*25</f>
        <v>0</v>
      </c>
    </row>
    <row r="14" spans="1:14" x14ac:dyDescent="0.35">
      <c r="A14" s="165" t="s">
        <v>54</v>
      </c>
      <c r="B14" s="165"/>
      <c r="C14" s="165"/>
      <c r="D14" s="165"/>
      <c r="E14" s="165"/>
      <c r="F14" s="165"/>
      <c r="G14" s="1">
        <f>E14/100*90</f>
        <v>0</v>
      </c>
      <c r="H14" s="1">
        <f>F14/100*80</f>
        <v>0</v>
      </c>
      <c r="I14" s="1">
        <f>G14/100*70</f>
        <v>0</v>
      </c>
      <c r="J14" s="1">
        <f>H14/100*60</f>
        <v>0</v>
      </c>
      <c r="K14" s="1">
        <f>I14/100*50</f>
        <v>0</v>
      </c>
      <c r="L14" s="1">
        <f>J14/100*40</f>
        <v>0</v>
      </c>
      <c r="M14" s="1">
        <f>K14/100*30</f>
        <v>0</v>
      </c>
      <c r="N14" s="1">
        <f>L14/100*25</f>
        <v>0</v>
      </c>
    </row>
    <row r="15" spans="1:14" x14ac:dyDescent="0.35">
      <c r="A15" s="165" t="s">
        <v>55</v>
      </c>
      <c r="B15" s="165"/>
      <c r="C15" s="165"/>
      <c r="D15" s="165"/>
      <c r="E15" s="165"/>
      <c r="F15" s="165"/>
      <c r="G15" s="1">
        <f>E15/100*90</f>
        <v>0</v>
      </c>
      <c r="H15" s="1">
        <f>F15/100*80</f>
        <v>0</v>
      </c>
      <c r="I15" s="1">
        <f>G15/100*70</f>
        <v>0</v>
      </c>
      <c r="J15" s="1">
        <f>H15/100*60</f>
        <v>0</v>
      </c>
      <c r="K15" s="1">
        <f>I15/100*50</f>
        <v>0</v>
      </c>
      <c r="L15" s="1">
        <f>J15/100*40</f>
        <v>0</v>
      </c>
      <c r="M15" s="1">
        <f>K15/100*30</f>
        <v>0</v>
      </c>
      <c r="N15" s="1">
        <f>L15/100*25</f>
        <v>0</v>
      </c>
    </row>
    <row r="16" spans="1:14" ht="15" thickBot="1" x14ac:dyDescent="0.4"/>
    <row r="17" spans="1:14" ht="15" thickBot="1" x14ac:dyDescent="0.4">
      <c r="A17" s="184" t="s">
        <v>56</v>
      </c>
      <c r="B17" s="185"/>
      <c r="C17" s="185"/>
      <c r="D17" s="185"/>
      <c r="E17" s="185"/>
      <c r="F17" s="185"/>
      <c r="G17" s="185"/>
      <c r="H17" s="185"/>
      <c r="I17" s="185"/>
      <c r="J17" s="185"/>
      <c r="K17" s="185"/>
      <c r="L17" s="185"/>
      <c r="M17" s="185"/>
      <c r="N17" s="186"/>
    </row>
    <row r="18" spans="1:14" x14ac:dyDescent="0.35">
      <c r="A18" s="187" t="s">
        <v>57</v>
      </c>
      <c r="B18" s="188"/>
      <c r="C18" s="188"/>
      <c r="D18" s="188"/>
      <c r="E18" s="189" t="s">
        <v>58</v>
      </c>
      <c r="F18" s="190"/>
      <c r="G18" s="188" t="s">
        <v>59</v>
      </c>
      <c r="H18" s="188"/>
      <c r="I18" s="188" t="s">
        <v>60</v>
      </c>
      <c r="J18" s="188"/>
      <c r="K18" s="189" t="s">
        <v>61</v>
      </c>
      <c r="L18" s="191"/>
      <c r="M18" s="191"/>
      <c r="N18" s="192"/>
    </row>
    <row r="19" spans="1:14" x14ac:dyDescent="0.35">
      <c r="A19" s="164" t="s">
        <v>62</v>
      </c>
      <c r="B19" s="12"/>
      <c r="C19" s="12"/>
      <c r="D19" s="12"/>
      <c r="E19" s="165">
        <v>0</v>
      </c>
      <c r="F19" s="165"/>
      <c r="G19" s="165">
        <v>0</v>
      </c>
      <c r="H19" s="165"/>
      <c r="I19" s="165">
        <f>E19-G19</f>
        <v>0</v>
      </c>
      <c r="J19" s="165"/>
      <c r="K19" s="166"/>
      <c r="L19" s="167"/>
      <c r="M19" s="167"/>
      <c r="N19" s="168"/>
    </row>
    <row r="20" spans="1:14" x14ac:dyDescent="0.35">
      <c r="A20" s="164" t="s">
        <v>63</v>
      </c>
      <c r="B20" s="12"/>
      <c r="C20" s="12"/>
      <c r="D20" s="12"/>
      <c r="E20" s="165">
        <v>0</v>
      </c>
      <c r="F20" s="165"/>
      <c r="G20" s="165">
        <v>0</v>
      </c>
      <c r="H20" s="165"/>
      <c r="I20" s="165">
        <f t="shared" ref="I20:I26" si="0">E20-G20</f>
        <v>0</v>
      </c>
      <c r="J20" s="165"/>
      <c r="K20" s="166"/>
      <c r="L20" s="167"/>
      <c r="M20" s="167"/>
      <c r="N20" s="168"/>
    </row>
    <row r="21" spans="1:14" x14ac:dyDescent="0.35">
      <c r="A21" s="164" t="s">
        <v>64</v>
      </c>
      <c r="B21" s="12"/>
      <c r="C21" s="12"/>
      <c r="D21" s="12"/>
      <c r="E21" s="165">
        <v>0</v>
      </c>
      <c r="F21" s="165"/>
      <c r="G21" s="165">
        <v>0</v>
      </c>
      <c r="H21" s="165"/>
      <c r="I21" s="165">
        <f t="shared" si="0"/>
        <v>0</v>
      </c>
      <c r="J21" s="165"/>
      <c r="K21" s="166"/>
      <c r="L21" s="167"/>
      <c r="M21" s="167"/>
      <c r="N21" s="168"/>
    </row>
    <row r="22" spans="1:14" x14ac:dyDescent="0.35">
      <c r="A22" s="164" t="s">
        <v>65</v>
      </c>
      <c r="B22" s="12"/>
      <c r="C22" s="12"/>
      <c r="D22" s="12"/>
      <c r="E22" s="165">
        <v>0</v>
      </c>
      <c r="F22" s="165"/>
      <c r="G22" s="165">
        <v>0</v>
      </c>
      <c r="H22" s="165"/>
      <c r="I22" s="165">
        <f t="shared" si="0"/>
        <v>0</v>
      </c>
      <c r="J22" s="165"/>
      <c r="K22" s="166"/>
      <c r="L22" s="167"/>
      <c r="M22" s="167"/>
      <c r="N22" s="168"/>
    </row>
    <row r="23" spans="1:14" x14ac:dyDescent="0.35">
      <c r="A23" s="164" t="s">
        <v>66</v>
      </c>
      <c r="B23" s="12"/>
      <c r="C23" s="12"/>
      <c r="D23" s="12"/>
      <c r="E23" s="165">
        <v>0</v>
      </c>
      <c r="F23" s="165"/>
      <c r="G23" s="165">
        <v>0</v>
      </c>
      <c r="H23" s="165"/>
      <c r="I23" s="165">
        <f t="shared" si="0"/>
        <v>0</v>
      </c>
      <c r="J23" s="165"/>
      <c r="K23" s="166"/>
      <c r="L23" s="167"/>
      <c r="M23" s="167"/>
      <c r="N23" s="168"/>
    </row>
    <row r="24" spans="1:14" x14ac:dyDescent="0.35">
      <c r="A24" s="164" t="s">
        <v>67</v>
      </c>
      <c r="B24" s="12"/>
      <c r="C24" s="12"/>
      <c r="D24" s="12"/>
      <c r="E24" s="165">
        <v>0</v>
      </c>
      <c r="F24" s="165"/>
      <c r="G24" s="165">
        <v>0</v>
      </c>
      <c r="H24" s="165"/>
      <c r="I24" s="165">
        <f t="shared" si="0"/>
        <v>0</v>
      </c>
      <c r="J24" s="165"/>
      <c r="K24" s="166"/>
      <c r="L24" s="167"/>
      <c r="M24" s="167"/>
      <c r="N24" s="168"/>
    </row>
    <row r="25" spans="1:14" x14ac:dyDescent="0.35">
      <c r="A25" s="164" t="s">
        <v>68</v>
      </c>
      <c r="B25" s="12"/>
      <c r="C25" s="12"/>
      <c r="D25" s="12"/>
      <c r="E25" s="165">
        <v>0</v>
      </c>
      <c r="F25" s="165"/>
      <c r="G25" s="165">
        <v>0</v>
      </c>
      <c r="H25" s="165"/>
      <c r="I25" s="165">
        <f t="shared" si="0"/>
        <v>0</v>
      </c>
      <c r="J25" s="165"/>
      <c r="K25" s="166"/>
      <c r="L25" s="167"/>
      <c r="M25" s="167"/>
      <c r="N25" s="168"/>
    </row>
    <row r="26" spans="1:14" ht="15" thickBot="1" x14ac:dyDescent="0.4">
      <c r="A26" s="169" t="s">
        <v>69</v>
      </c>
      <c r="B26" s="170"/>
      <c r="C26" s="170"/>
      <c r="D26" s="170"/>
      <c r="E26" s="171">
        <v>0</v>
      </c>
      <c r="F26" s="171"/>
      <c r="G26" s="171">
        <v>0</v>
      </c>
      <c r="H26" s="171"/>
      <c r="I26" s="171">
        <f t="shared" si="0"/>
        <v>0</v>
      </c>
      <c r="J26" s="171"/>
      <c r="K26" s="172"/>
      <c r="L26" s="173"/>
      <c r="M26" s="173"/>
      <c r="N26" s="174"/>
    </row>
    <row r="27" spans="1:14" ht="15" thickBot="1" x14ac:dyDescent="0.4"/>
    <row r="28" spans="1:14" x14ac:dyDescent="0.35">
      <c r="A28" s="175" t="s">
        <v>179</v>
      </c>
      <c r="B28" s="176"/>
      <c r="C28" s="176"/>
      <c r="D28" s="176"/>
      <c r="E28" s="176"/>
      <c r="F28" s="176"/>
      <c r="G28" s="176"/>
      <c r="H28" s="176"/>
      <c r="I28" s="176"/>
      <c r="J28" s="176"/>
      <c r="K28" s="176"/>
      <c r="L28" s="176"/>
      <c r="M28" s="176"/>
      <c r="N28" s="177"/>
    </row>
    <row r="29" spans="1:14" ht="15" thickBot="1" x14ac:dyDescent="0.4">
      <c r="A29" s="178" t="s">
        <v>180</v>
      </c>
      <c r="B29" s="179"/>
      <c r="C29" s="179"/>
      <c r="D29" s="179"/>
      <c r="E29" s="179"/>
      <c r="F29" s="179"/>
      <c r="G29" s="179"/>
      <c r="H29" s="179"/>
      <c r="I29" s="179"/>
      <c r="J29" s="179"/>
      <c r="K29" s="179"/>
      <c r="L29" s="179"/>
      <c r="M29" s="179"/>
      <c r="N29" s="180"/>
    </row>
    <row r="30" spans="1:14" x14ac:dyDescent="0.35">
      <c r="A30" s="181" t="s">
        <v>181</v>
      </c>
      <c r="B30" s="182"/>
      <c r="C30" s="182"/>
      <c r="D30" s="182"/>
      <c r="E30" s="182"/>
      <c r="F30" s="182"/>
      <c r="G30" s="182"/>
      <c r="H30" s="182"/>
      <c r="I30" s="182"/>
      <c r="J30" s="182"/>
      <c r="K30" s="182"/>
      <c r="L30" s="182"/>
      <c r="M30" s="182"/>
      <c r="N30" s="183"/>
    </row>
    <row r="31" spans="1:14" x14ac:dyDescent="0.35">
      <c r="A31" s="152"/>
      <c r="B31" s="153"/>
      <c r="C31" s="153"/>
      <c r="D31" s="153"/>
      <c r="E31" s="153"/>
      <c r="F31" s="153"/>
      <c r="G31" s="153"/>
      <c r="H31" s="153"/>
      <c r="I31" s="153"/>
      <c r="J31" s="153"/>
      <c r="K31" s="153"/>
      <c r="L31" s="153"/>
      <c r="M31" s="153"/>
      <c r="N31" s="154"/>
    </row>
    <row r="32" spans="1:14" x14ac:dyDescent="0.35">
      <c r="A32" s="152" t="s">
        <v>182</v>
      </c>
      <c r="B32" s="153"/>
      <c r="C32" s="153"/>
      <c r="D32" s="153"/>
      <c r="E32" s="153"/>
      <c r="F32" s="153"/>
      <c r="G32" s="153"/>
      <c r="H32" s="153"/>
      <c r="I32" s="153"/>
      <c r="J32" s="153"/>
      <c r="K32" s="153"/>
      <c r="L32" s="153"/>
      <c r="M32" s="153"/>
      <c r="N32" s="154"/>
    </row>
    <row r="33" spans="1:14" x14ac:dyDescent="0.35">
      <c r="A33" s="152"/>
      <c r="B33" s="153"/>
      <c r="C33" s="153"/>
      <c r="D33" s="153"/>
      <c r="E33" s="153"/>
      <c r="F33" s="153"/>
      <c r="G33" s="153"/>
      <c r="H33" s="153"/>
      <c r="I33" s="153"/>
      <c r="J33" s="153"/>
      <c r="K33" s="153"/>
      <c r="L33" s="153"/>
      <c r="M33" s="153"/>
      <c r="N33" s="154"/>
    </row>
    <row r="34" spans="1:14" x14ac:dyDescent="0.35">
      <c r="A34" s="152" t="s">
        <v>183</v>
      </c>
      <c r="B34" s="153"/>
      <c r="C34" s="153"/>
      <c r="D34" s="153"/>
      <c r="E34" s="153"/>
      <c r="F34" s="153"/>
      <c r="G34" s="153"/>
      <c r="H34" s="153"/>
      <c r="I34" s="153"/>
      <c r="J34" s="153"/>
      <c r="K34" s="153"/>
      <c r="L34" s="153"/>
      <c r="M34" s="153"/>
      <c r="N34" s="154"/>
    </row>
    <row r="35" spans="1:14" x14ac:dyDescent="0.35">
      <c r="A35" s="152"/>
      <c r="B35" s="153"/>
      <c r="C35" s="153"/>
      <c r="D35" s="153"/>
      <c r="E35" s="153"/>
      <c r="F35" s="153"/>
      <c r="G35" s="153"/>
      <c r="H35" s="153"/>
      <c r="I35" s="153"/>
      <c r="J35" s="153"/>
      <c r="K35" s="153"/>
      <c r="L35" s="153"/>
      <c r="M35" s="153"/>
      <c r="N35" s="154"/>
    </row>
    <row r="36" spans="1:14" x14ac:dyDescent="0.35">
      <c r="A36" s="152" t="s">
        <v>184</v>
      </c>
      <c r="B36" s="153"/>
      <c r="C36" s="153"/>
      <c r="D36" s="153"/>
      <c r="E36" s="153"/>
      <c r="F36" s="153"/>
      <c r="G36" s="153"/>
      <c r="H36" s="153"/>
      <c r="I36" s="153"/>
      <c r="J36" s="153"/>
      <c r="K36" s="153"/>
      <c r="L36" s="153"/>
      <c r="M36" s="153"/>
      <c r="N36" s="154"/>
    </row>
    <row r="37" spans="1:14" x14ac:dyDescent="0.35">
      <c r="A37" s="152"/>
      <c r="B37" s="153"/>
      <c r="C37" s="153"/>
      <c r="D37" s="153"/>
      <c r="E37" s="153"/>
      <c r="F37" s="153"/>
      <c r="G37" s="153"/>
      <c r="H37" s="153"/>
      <c r="I37" s="153"/>
      <c r="J37" s="153"/>
      <c r="K37" s="153"/>
      <c r="L37" s="153"/>
      <c r="M37" s="153"/>
      <c r="N37" s="154"/>
    </row>
    <row r="38" spans="1:14" x14ac:dyDescent="0.35">
      <c r="A38" s="152" t="s">
        <v>185</v>
      </c>
      <c r="B38" s="153"/>
      <c r="C38" s="153"/>
      <c r="D38" s="153"/>
      <c r="E38" s="153"/>
      <c r="F38" s="153"/>
      <c r="G38" s="153"/>
      <c r="H38" s="153"/>
      <c r="I38" s="153"/>
      <c r="J38" s="153"/>
      <c r="K38" s="153"/>
      <c r="L38" s="153"/>
      <c r="M38" s="153"/>
      <c r="N38" s="154"/>
    </row>
    <row r="39" spans="1:14" x14ac:dyDescent="0.35">
      <c r="A39" s="152"/>
      <c r="B39" s="153"/>
      <c r="C39" s="153"/>
      <c r="D39" s="153"/>
      <c r="E39" s="153"/>
      <c r="F39" s="153"/>
      <c r="G39" s="153"/>
      <c r="H39" s="153"/>
      <c r="I39" s="153"/>
      <c r="J39" s="153"/>
      <c r="K39" s="153"/>
      <c r="L39" s="153"/>
      <c r="M39" s="153"/>
      <c r="N39" s="154"/>
    </row>
    <row r="40" spans="1:14" x14ac:dyDescent="0.35">
      <c r="A40" s="152" t="s">
        <v>186</v>
      </c>
      <c r="B40" s="153"/>
      <c r="C40" s="153"/>
      <c r="D40" s="153"/>
      <c r="E40" s="153"/>
      <c r="F40" s="153"/>
      <c r="G40" s="153"/>
      <c r="H40" s="153"/>
      <c r="I40" s="153"/>
      <c r="J40" s="153"/>
      <c r="K40" s="153"/>
      <c r="L40" s="153"/>
      <c r="M40" s="153"/>
      <c r="N40" s="154"/>
    </row>
    <row r="41" spans="1:14" x14ac:dyDescent="0.35">
      <c r="A41" s="152"/>
      <c r="B41" s="153"/>
      <c r="C41" s="153"/>
      <c r="D41" s="153"/>
      <c r="E41" s="153"/>
      <c r="F41" s="153"/>
      <c r="G41" s="153"/>
      <c r="H41" s="153"/>
      <c r="I41" s="153"/>
      <c r="J41" s="153"/>
      <c r="K41" s="153"/>
      <c r="L41" s="153"/>
      <c r="M41" s="153"/>
      <c r="N41" s="154"/>
    </row>
    <row r="42" spans="1:14" x14ac:dyDescent="0.35">
      <c r="A42" s="152" t="s">
        <v>187</v>
      </c>
      <c r="B42" s="153"/>
      <c r="C42" s="153"/>
      <c r="D42" s="153"/>
      <c r="E42" s="153"/>
      <c r="F42" s="153"/>
      <c r="G42" s="153"/>
      <c r="H42" s="153"/>
      <c r="I42" s="153"/>
      <c r="J42" s="153"/>
      <c r="K42" s="153"/>
      <c r="L42" s="153"/>
      <c r="M42" s="153"/>
      <c r="N42" s="154"/>
    </row>
    <row r="43" spans="1:14" x14ac:dyDescent="0.35">
      <c r="A43" s="152"/>
      <c r="B43" s="153"/>
      <c r="C43" s="153"/>
      <c r="D43" s="153"/>
      <c r="E43" s="153"/>
      <c r="F43" s="153"/>
      <c r="G43" s="153"/>
      <c r="H43" s="153"/>
      <c r="I43" s="153"/>
      <c r="J43" s="153"/>
      <c r="K43" s="153"/>
      <c r="L43" s="153"/>
      <c r="M43" s="153"/>
      <c r="N43" s="154"/>
    </row>
    <row r="44" spans="1:14" x14ac:dyDescent="0.35">
      <c r="A44" s="152" t="s">
        <v>188</v>
      </c>
      <c r="B44" s="153"/>
      <c r="C44" s="153"/>
      <c r="D44" s="153"/>
      <c r="E44" s="153"/>
      <c r="F44" s="153"/>
      <c r="G44" s="153"/>
      <c r="H44" s="153"/>
      <c r="I44" s="153"/>
      <c r="J44" s="153"/>
      <c r="K44" s="153"/>
      <c r="L44" s="153"/>
      <c r="M44" s="153"/>
      <c r="N44" s="154"/>
    </row>
    <row r="45" spans="1:14" ht="15" thickBot="1" x14ac:dyDescent="0.4">
      <c r="A45" s="155"/>
      <c r="B45" s="156"/>
      <c r="C45" s="156"/>
      <c r="D45" s="156"/>
      <c r="E45" s="156"/>
      <c r="F45" s="156"/>
      <c r="G45" s="156"/>
      <c r="H45" s="156"/>
      <c r="I45" s="156"/>
      <c r="J45" s="156"/>
      <c r="K45" s="156"/>
      <c r="L45" s="156"/>
      <c r="M45" s="156"/>
      <c r="N45" s="157"/>
    </row>
    <row r="46" spans="1:14" x14ac:dyDescent="0.35">
      <c r="A46" s="158" t="s">
        <v>189</v>
      </c>
      <c r="B46" s="159"/>
      <c r="C46" s="159"/>
      <c r="D46" s="159"/>
      <c r="E46" s="159"/>
      <c r="F46" s="159"/>
      <c r="G46" s="159"/>
      <c r="H46" s="159"/>
      <c r="I46" s="159"/>
      <c r="J46" s="159"/>
      <c r="K46" s="159"/>
      <c r="L46" s="159"/>
      <c r="M46" s="159"/>
      <c r="N46" s="160"/>
    </row>
    <row r="47" spans="1:14" x14ac:dyDescent="0.35">
      <c r="A47" s="158"/>
      <c r="B47" s="159"/>
      <c r="C47" s="159"/>
      <c r="D47" s="159"/>
      <c r="E47" s="159"/>
      <c r="F47" s="159"/>
      <c r="G47" s="159"/>
      <c r="H47" s="159"/>
      <c r="I47" s="159"/>
      <c r="J47" s="159"/>
      <c r="K47" s="159"/>
      <c r="L47" s="159"/>
      <c r="M47" s="159"/>
      <c r="N47" s="160"/>
    </row>
    <row r="48" spans="1:14" x14ac:dyDescent="0.35">
      <c r="A48" s="158"/>
      <c r="B48" s="159"/>
      <c r="C48" s="159"/>
      <c r="D48" s="159"/>
      <c r="E48" s="159"/>
      <c r="F48" s="159"/>
      <c r="G48" s="159"/>
      <c r="H48" s="159"/>
      <c r="I48" s="159"/>
      <c r="J48" s="159"/>
      <c r="K48" s="159"/>
      <c r="L48" s="159"/>
      <c r="M48" s="159"/>
      <c r="N48" s="160"/>
    </row>
    <row r="49" spans="1:14" ht="15" thickBot="1" x14ac:dyDescent="0.4">
      <c r="A49" s="161"/>
      <c r="B49" s="162"/>
      <c r="C49" s="162"/>
      <c r="D49" s="162"/>
      <c r="E49" s="162"/>
      <c r="F49" s="162"/>
      <c r="G49" s="162"/>
      <c r="H49" s="162"/>
      <c r="I49" s="162"/>
      <c r="J49" s="162"/>
      <c r="K49" s="162"/>
      <c r="L49" s="162"/>
      <c r="M49" s="162"/>
      <c r="N49" s="163"/>
    </row>
  </sheetData>
  <mergeCells count="71">
    <mergeCell ref="A11:N11"/>
    <mergeCell ref="A1:C3"/>
    <mergeCell ref="D1:N1"/>
    <mergeCell ref="D2:N3"/>
    <mergeCell ref="A4:N8"/>
    <mergeCell ref="A9:N10"/>
    <mergeCell ref="A12:D12"/>
    <mergeCell ref="E12:F12"/>
    <mergeCell ref="A13:D13"/>
    <mergeCell ref="E13:F13"/>
    <mergeCell ref="A14:D14"/>
    <mergeCell ref="E14:F14"/>
    <mergeCell ref="A15:D15"/>
    <mergeCell ref="E15:F15"/>
    <mergeCell ref="A17:N17"/>
    <mergeCell ref="A18:D18"/>
    <mergeCell ref="E18:F18"/>
    <mergeCell ref="G18:H18"/>
    <mergeCell ref="I18:J18"/>
    <mergeCell ref="K18:N18"/>
    <mergeCell ref="A20:D20"/>
    <mergeCell ref="E20:F20"/>
    <mergeCell ref="G20:H20"/>
    <mergeCell ref="I20:J20"/>
    <mergeCell ref="K20:N20"/>
    <mergeCell ref="A19:D19"/>
    <mergeCell ref="E19:F19"/>
    <mergeCell ref="G19:H19"/>
    <mergeCell ref="I19:J19"/>
    <mergeCell ref="K19:N19"/>
    <mergeCell ref="A22:D22"/>
    <mergeCell ref="E22:F22"/>
    <mergeCell ref="G22:H22"/>
    <mergeCell ref="I22:J22"/>
    <mergeCell ref="K22:N22"/>
    <mergeCell ref="A21:D21"/>
    <mergeCell ref="E21:F21"/>
    <mergeCell ref="G21:H21"/>
    <mergeCell ref="I21:J21"/>
    <mergeCell ref="K21:N21"/>
    <mergeCell ref="A24:D24"/>
    <mergeCell ref="E24:F24"/>
    <mergeCell ref="G24:H24"/>
    <mergeCell ref="I24:J24"/>
    <mergeCell ref="K24:N24"/>
    <mergeCell ref="A23:D23"/>
    <mergeCell ref="E23:F23"/>
    <mergeCell ref="G23:H23"/>
    <mergeCell ref="I23:J23"/>
    <mergeCell ref="K23:N23"/>
    <mergeCell ref="A36:N37"/>
    <mergeCell ref="A25:D25"/>
    <mergeCell ref="E25:F25"/>
    <mergeCell ref="G25:H25"/>
    <mergeCell ref="I25:J25"/>
    <mergeCell ref="K25:N25"/>
    <mergeCell ref="A26:D26"/>
    <mergeCell ref="E26:F26"/>
    <mergeCell ref="G26:H26"/>
    <mergeCell ref="I26:J26"/>
    <mergeCell ref="K26:N26"/>
    <mergeCell ref="A28:N28"/>
    <mergeCell ref="A29:N29"/>
    <mergeCell ref="A30:N31"/>
    <mergeCell ref="A32:N33"/>
    <mergeCell ref="A34:N35"/>
    <mergeCell ref="A38:N39"/>
    <mergeCell ref="A40:N41"/>
    <mergeCell ref="A42:N43"/>
    <mergeCell ref="A44:N45"/>
    <mergeCell ref="A46:N49"/>
  </mergeCells>
  <pageMargins left="0.70866141732283472" right="0.70866141732283472" top="0.74803149606299213" bottom="0.74803149606299213" header="0.31496062992125984" footer="0.31496062992125984"/>
  <pageSetup paperSize="9" fitToHeight="3" orientation="landscape" horizontalDpi="4294967295" verticalDpi="4294967295" r:id="rId1"/>
  <rowBreaks count="1" manualBreakCount="1">
    <brk id="2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54"/>
  <sheetViews>
    <sheetView view="pageBreakPreview" topLeftCell="A44" zoomScaleNormal="100" zoomScaleSheetLayoutView="100" workbookViewId="0">
      <selection activeCell="A40" sqref="A40:E42"/>
    </sheetView>
  </sheetViews>
  <sheetFormatPr defaultRowHeight="14.5" x14ac:dyDescent="0.35"/>
  <cols>
    <col min="5" max="5" width="29.453125" customWidth="1"/>
    <col min="8" max="8" width="27.26953125" customWidth="1"/>
  </cols>
  <sheetData>
    <row r="1" spans="1:14" ht="18.5" x14ac:dyDescent="0.35">
      <c r="A1" s="55"/>
      <c r="B1" s="55"/>
      <c r="C1" s="55"/>
      <c r="D1" s="56" t="s">
        <v>0</v>
      </c>
      <c r="E1" s="56"/>
      <c r="F1" s="56"/>
      <c r="G1" s="56"/>
      <c r="H1" s="56"/>
      <c r="I1" s="56"/>
      <c r="J1" s="56"/>
      <c r="K1" s="56"/>
      <c r="L1" s="56"/>
      <c r="M1" s="56"/>
      <c r="N1" s="56"/>
    </row>
    <row r="2" spans="1:14" x14ac:dyDescent="0.35">
      <c r="A2" s="55"/>
      <c r="B2" s="55"/>
      <c r="C2" s="55"/>
      <c r="D2" s="48" t="s">
        <v>70</v>
      </c>
      <c r="E2" s="48"/>
      <c r="F2" s="48"/>
      <c r="G2" s="48"/>
      <c r="H2" s="48"/>
      <c r="I2" s="48"/>
      <c r="J2" s="48"/>
      <c r="K2" s="48"/>
      <c r="L2" s="48"/>
      <c r="M2" s="48"/>
      <c r="N2" s="48"/>
    </row>
    <row r="3" spans="1:14" x14ac:dyDescent="0.35">
      <c r="A3" s="55"/>
      <c r="B3" s="55"/>
      <c r="C3" s="55"/>
      <c r="D3" s="48"/>
      <c r="E3" s="48"/>
      <c r="F3" s="48"/>
      <c r="G3" s="48"/>
      <c r="H3" s="48"/>
      <c r="I3" s="48"/>
      <c r="J3" s="48"/>
      <c r="K3" s="48"/>
      <c r="L3" s="48"/>
      <c r="M3" s="48"/>
      <c r="N3" s="48"/>
    </row>
    <row r="4" spans="1:14" x14ac:dyDescent="0.35">
      <c r="A4" s="58" t="s">
        <v>71</v>
      </c>
      <c r="B4" s="58"/>
      <c r="C4" s="58"/>
      <c r="D4" s="58"/>
      <c r="E4" s="58"/>
      <c r="F4" s="58"/>
      <c r="G4" s="58"/>
      <c r="H4" s="58"/>
      <c r="I4" s="58"/>
      <c r="J4" s="58"/>
      <c r="K4" s="58"/>
      <c r="L4" s="58"/>
      <c r="M4" s="58"/>
      <c r="N4" s="58"/>
    </row>
    <row r="5" spans="1:14" x14ac:dyDescent="0.35">
      <c r="A5" s="58"/>
      <c r="B5" s="58"/>
      <c r="C5" s="58"/>
      <c r="D5" s="58"/>
      <c r="E5" s="58"/>
      <c r="F5" s="58"/>
      <c r="G5" s="58"/>
      <c r="H5" s="58"/>
      <c r="I5" s="58"/>
      <c r="J5" s="58"/>
      <c r="K5" s="58"/>
      <c r="L5" s="58"/>
      <c r="M5" s="58"/>
      <c r="N5" s="58"/>
    </row>
    <row r="6" spans="1:14" x14ac:dyDescent="0.35">
      <c r="A6" s="58"/>
      <c r="B6" s="58"/>
      <c r="C6" s="58"/>
      <c r="D6" s="58"/>
      <c r="E6" s="58"/>
      <c r="F6" s="58"/>
      <c r="G6" s="58"/>
      <c r="H6" s="58"/>
      <c r="I6" s="58"/>
      <c r="J6" s="58"/>
      <c r="K6" s="58"/>
      <c r="L6" s="58"/>
      <c r="M6" s="58"/>
      <c r="N6" s="58"/>
    </row>
    <row r="7" spans="1:14" x14ac:dyDescent="0.35">
      <c r="A7" s="58"/>
      <c r="B7" s="58"/>
      <c r="C7" s="58"/>
      <c r="D7" s="58"/>
      <c r="E7" s="58"/>
      <c r="F7" s="58"/>
      <c r="G7" s="58"/>
      <c r="H7" s="58"/>
      <c r="I7" s="58"/>
      <c r="J7" s="58"/>
      <c r="K7" s="58"/>
      <c r="L7" s="58"/>
      <c r="M7" s="58"/>
      <c r="N7" s="58"/>
    </row>
    <row r="8" spans="1:14" x14ac:dyDescent="0.35">
      <c r="A8" s="58"/>
      <c r="B8" s="58"/>
      <c r="C8" s="58"/>
      <c r="D8" s="58"/>
      <c r="E8" s="58"/>
      <c r="F8" s="58"/>
      <c r="G8" s="58"/>
      <c r="H8" s="58"/>
      <c r="I8" s="58"/>
      <c r="J8" s="58"/>
      <c r="K8" s="58"/>
      <c r="L8" s="58"/>
      <c r="M8" s="58"/>
      <c r="N8" s="58"/>
    </row>
    <row r="9" spans="1:14" x14ac:dyDescent="0.35">
      <c r="A9" s="31" t="s">
        <v>72</v>
      </c>
      <c r="B9" s="31"/>
      <c r="C9" s="31"/>
      <c r="D9" s="31"/>
      <c r="E9" s="31"/>
      <c r="F9" s="31"/>
      <c r="G9" s="31"/>
      <c r="H9" s="31"/>
      <c r="I9" s="31"/>
      <c r="J9" s="31"/>
      <c r="K9" s="31"/>
      <c r="L9" s="31"/>
      <c r="M9" s="31"/>
      <c r="N9" s="31"/>
    </row>
    <row r="10" spans="1:14" x14ac:dyDescent="0.35">
      <c r="A10" s="80" t="s">
        <v>73</v>
      </c>
      <c r="B10" s="80"/>
      <c r="C10" s="80"/>
      <c r="D10" s="80"/>
      <c r="E10" s="80"/>
      <c r="F10" s="80" t="s">
        <v>74</v>
      </c>
      <c r="G10" s="80"/>
      <c r="H10" s="80"/>
      <c r="I10" s="80" t="s">
        <v>75</v>
      </c>
      <c r="J10" s="80"/>
      <c r="K10" s="80" t="s">
        <v>76</v>
      </c>
      <c r="L10" s="80"/>
      <c r="M10" s="80" t="s">
        <v>77</v>
      </c>
      <c r="N10" s="80"/>
    </row>
    <row r="11" spans="1:14" x14ac:dyDescent="0.35">
      <c r="A11" s="196" t="s">
        <v>78</v>
      </c>
      <c r="B11" s="196"/>
      <c r="C11" s="196"/>
      <c r="D11" s="196"/>
      <c r="E11" s="196"/>
      <c r="F11" s="118" t="s">
        <v>79</v>
      </c>
      <c r="G11" s="118"/>
      <c r="H11" s="118"/>
      <c r="I11" s="118">
        <v>1</v>
      </c>
      <c r="J11" s="118"/>
      <c r="K11" s="114">
        <v>3</v>
      </c>
      <c r="L11" s="119"/>
      <c r="M11" s="114">
        <f>I11*K11</f>
        <v>3</v>
      </c>
      <c r="N11" s="119"/>
    </row>
    <row r="12" spans="1:14" x14ac:dyDescent="0.35">
      <c r="A12" s="196"/>
      <c r="B12" s="196"/>
      <c r="C12" s="196"/>
      <c r="D12" s="196"/>
      <c r="E12" s="196"/>
      <c r="F12" s="118"/>
      <c r="G12" s="118"/>
      <c r="H12" s="118"/>
      <c r="I12" s="118"/>
      <c r="J12" s="118"/>
      <c r="K12" s="116"/>
      <c r="L12" s="120"/>
      <c r="M12" s="116"/>
      <c r="N12" s="120"/>
    </row>
    <row r="13" spans="1:14" x14ac:dyDescent="0.35">
      <c r="A13" s="196"/>
      <c r="B13" s="196"/>
      <c r="C13" s="196"/>
      <c r="D13" s="196"/>
      <c r="E13" s="196"/>
      <c r="F13" s="118" t="s">
        <v>80</v>
      </c>
      <c r="G13" s="118"/>
      <c r="H13" s="118"/>
      <c r="I13" s="114">
        <v>3</v>
      </c>
      <c r="J13" s="119"/>
      <c r="K13" s="114">
        <v>3</v>
      </c>
      <c r="L13" s="119"/>
      <c r="M13" s="114">
        <f>I13*K13</f>
        <v>9</v>
      </c>
      <c r="N13" s="119"/>
    </row>
    <row r="14" spans="1:14" x14ac:dyDescent="0.35">
      <c r="A14" s="196"/>
      <c r="B14" s="196"/>
      <c r="C14" s="196"/>
      <c r="D14" s="196"/>
      <c r="E14" s="196"/>
      <c r="F14" s="118"/>
      <c r="G14" s="118"/>
      <c r="H14" s="118"/>
      <c r="I14" s="116"/>
      <c r="J14" s="120"/>
      <c r="K14" s="116"/>
      <c r="L14" s="120"/>
      <c r="M14" s="116"/>
      <c r="N14" s="120"/>
    </row>
    <row r="15" spans="1:14" x14ac:dyDescent="0.35">
      <c r="A15" s="196"/>
      <c r="B15" s="196"/>
      <c r="C15" s="196"/>
      <c r="D15" s="196"/>
      <c r="E15" s="196"/>
      <c r="F15" s="118" t="s">
        <v>81</v>
      </c>
      <c r="G15" s="118"/>
      <c r="H15" s="118"/>
      <c r="I15" s="114">
        <v>4</v>
      </c>
      <c r="J15" s="119"/>
      <c r="K15" s="114">
        <v>2</v>
      </c>
      <c r="L15" s="119"/>
      <c r="M15" s="114">
        <f>I15*K15</f>
        <v>8</v>
      </c>
      <c r="N15" s="119"/>
    </row>
    <row r="16" spans="1:14" x14ac:dyDescent="0.35">
      <c r="A16" s="196"/>
      <c r="B16" s="196"/>
      <c r="C16" s="196"/>
      <c r="D16" s="196"/>
      <c r="E16" s="196"/>
      <c r="F16" s="118"/>
      <c r="G16" s="118"/>
      <c r="H16" s="118"/>
      <c r="I16" s="116"/>
      <c r="J16" s="120"/>
      <c r="K16" s="116"/>
      <c r="L16" s="120"/>
      <c r="M16" s="116"/>
      <c r="N16" s="120"/>
    </row>
    <row r="17" spans="1:14" x14ac:dyDescent="0.35">
      <c r="A17" s="196"/>
      <c r="B17" s="196"/>
      <c r="C17" s="196"/>
      <c r="D17" s="196"/>
      <c r="E17" s="196"/>
      <c r="F17" s="114" t="s">
        <v>82</v>
      </c>
      <c r="G17" s="121"/>
      <c r="H17" s="119"/>
      <c r="I17" s="114">
        <v>2</v>
      </c>
      <c r="J17" s="119"/>
      <c r="K17" s="114">
        <v>2</v>
      </c>
      <c r="L17" s="119"/>
      <c r="M17" s="114">
        <f>I17*K17</f>
        <v>4</v>
      </c>
      <c r="N17" s="119"/>
    </row>
    <row r="18" spans="1:14" x14ac:dyDescent="0.35">
      <c r="A18" s="196"/>
      <c r="B18" s="196"/>
      <c r="C18" s="196"/>
      <c r="D18" s="196"/>
      <c r="E18" s="196"/>
      <c r="F18" s="116"/>
      <c r="G18" s="122"/>
      <c r="H18" s="120"/>
      <c r="I18" s="116"/>
      <c r="J18" s="120"/>
      <c r="K18" s="116"/>
      <c r="L18" s="120"/>
      <c r="M18" s="116"/>
      <c r="N18" s="120"/>
    </row>
    <row r="19" spans="1:14" ht="15" thickBot="1" x14ac:dyDescent="0.4">
      <c r="A19" s="197" t="s">
        <v>83</v>
      </c>
      <c r="B19" s="197"/>
      <c r="C19" s="197"/>
      <c r="D19" s="197"/>
      <c r="E19" s="197"/>
      <c r="F19" s="197" t="s">
        <v>84</v>
      </c>
      <c r="G19" s="197"/>
      <c r="H19" s="197"/>
      <c r="I19" s="197" t="s">
        <v>85</v>
      </c>
      <c r="J19" s="197"/>
      <c r="K19" s="197"/>
      <c r="L19" s="197" t="s">
        <v>86</v>
      </c>
      <c r="M19" s="197"/>
      <c r="N19" s="197"/>
    </row>
    <row r="20" spans="1:14" x14ac:dyDescent="0.35">
      <c r="A20" s="198" t="s">
        <v>87</v>
      </c>
      <c r="B20" s="199"/>
      <c r="C20" s="199"/>
      <c r="D20" s="199"/>
      <c r="E20" s="199"/>
      <c r="F20" s="199"/>
      <c r="G20" s="199"/>
      <c r="H20" s="199"/>
      <c r="I20" s="199"/>
      <c r="J20" s="199"/>
      <c r="K20" s="199"/>
      <c r="L20" s="199"/>
      <c r="M20" s="199"/>
      <c r="N20" s="218"/>
    </row>
    <row r="21" spans="1:14" x14ac:dyDescent="0.35">
      <c r="A21" s="200"/>
      <c r="B21" s="196"/>
      <c r="C21" s="196"/>
      <c r="D21" s="196"/>
      <c r="E21" s="196"/>
      <c r="F21" s="196"/>
      <c r="G21" s="196"/>
      <c r="H21" s="196"/>
      <c r="I21" s="196"/>
      <c r="J21" s="196"/>
      <c r="K21" s="196"/>
      <c r="L21" s="196"/>
      <c r="M21" s="196"/>
      <c r="N21" s="219"/>
    </row>
    <row r="22" spans="1:14" x14ac:dyDescent="0.35">
      <c r="A22" s="200"/>
      <c r="B22" s="196"/>
      <c r="C22" s="196"/>
      <c r="D22" s="196"/>
      <c r="E22" s="196"/>
      <c r="F22" s="196"/>
      <c r="G22" s="196"/>
      <c r="H22" s="196"/>
      <c r="I22" s="196"/>
      <c r="J22" s="196"/>
      <c r="K22" s="196"/>
      <c r="L22" s="196"/>
      <c r="M22" s="196"/>
      <c r="N22" s="219"/>
    </row>
    <row r="23" spans="1:14" x14ac:dyDescent="0.35">
      <c r="A23" s="200" t="s">
        <v>88</v>
      </c>
      <c r="B23" s="196"/>
      <c r="C23" s="196"/>
      <c r="D23" s="196"/>
      <c r="E23" s="196"/>
      <c r="F23" s="202"/>
      <c r="G23" s="203"/>
      <c r="H23" s="204"/>
      <c r="I23" s="202"/>
      <c r="J23" s="203"/>
      <c r="K23" s="204"/>
      <c r="L23" s="202"/>
      <c r="M23" s="203"/>
      <c r="N23" s="216"/>
    </row>
    <row r="24" spans="1:14" x14ac:dyDescent="0.35">
      <c r="A24" s="200"/>
      <c r="B24" s="196"/>
      <c r="C24" s="196"/>
      <c r="D24" s="196"/>
      <c r="E24" s="196"/>
      <c r="F24" s="205"/>
      <c r="G24" s="159"/>
      <c r="H24" s="206"/>
      <c r="I24" s="205"/>
      <c r="J24" s="159"/>
      <c r="K24" s="206"/>
      <c r="L24" s="205"/>
      <c r="M24" s="159"/>
      <c r="N24" s="160"/>
    </row>
    <row r="25" spans="1:14" ht="189" customHeight="1" x14ac:dyDescent="0.35">
      <c r="A25" s="200"/>
      <c r="B25" s="196"/>
      <c r="C25" s="196"/>
      <c r="D25" s="196"/>
      <c r="E25" s="196"/>
      <c r="F25" s="207"/>
      <c r="G25" s="208"/>
      <c r="H25" s="209"/>
      <c r="I25" s="207"/>
      <c r="J25" s="208"/>
      <c r="K25" s="209"/>
      <c r="L25" s="207"/>
      <c r="M25" s="208"/>
      <c r="N25" s="217"/>
    </row>
    <row r="26" spans="1:14" x14ac:dyDescent="0.35">
      <c r="A26" s="200" t="s">
        <v>215</v>
      </c>
      <c r="B26" s="196"/>
      <c r="C26" s="196"/>
      <c r="D26" s="196"/>
      <c r="E26" s="196"/>
      <c r="F26" s="202"/>
      <c r="G26" s="203"/>
      <c r="H26" s="204"/>
      <c r="I26" s="202"/>
      <c r="J26" s="203"/>
      <c r="K26" s="204"/>
      <c r="L26" s="202"/>
      <c r="M26" s="203"/>
      <c r="N26" s="216"/>
    </row>
    <row r="27" spans="1:14" x14ac:dyDescent="0.35">
      <c r="A27" s="200"/>
      <c r="B27" s="196"/>
      <c r="C27" s="196"/>
      <c r="D27" s="196"/>
      <c r="E27" s="196"/>
      <c r="F27" s="205"/>
      <c r="G27" s="159"/>
      <c r="H27" s="206"/>
      <c r="I27" s="205"/>
      <c r="J27" s="159"/>
      <c r="K27" s="206"/>
      <c r="L27" s="205"/>
      <c r="M27" s="159"/>
      <c r="N27" s="160"/>
    </row>
    <row r="28" spans="1:14" ht="43.5" customHeight="1" x14ac:dyDescent="0.35">
      <c r="A28" s="200"/>
      <c r="B28" s="196"/>
      <c r="C28" s="196"/>
      <c r="D28" s="196"/>
      <c r="E28" s="196"/>
      <c r="F28" s="207"/>
      <c r="G28" s="208"/>
      <c r="H28" s="209"/>
      <c r="I28" s="207"/>
      <c r="J28" s="208"/>
      <c r="K28" s="209"/>
      <c r="L28" s="207"/>
      <c r="M28" s="208"/>
      <c r="N28" s="217"/>
    </row>
    <row r="29" spans="1:14" x14ac:dyDescent="0.35">
      <c r="A29" s="200" t="s">
        <v>89</v>
      </c>
      <c r="B29" s="196"/>
      <c r="C29" s="196"/>
      <c r="D29" s="196"/>
      <c r="E29" s="196"/>
      <c r="F29" s="202"/>
      <c r="G29" s="203"/>
      <c r="H29" s="204"/>
      <c r="I29" s="202"/>
      <c r="J29" s="203"/>
      <c r="K29" s="204"/>
      <c r="L29" s="202"/>
      <c r="M29" s="203"/>
      <c r="N29" s="216"/>
    </row>
    <row r="30" spans="1:14" x14ac:dyDescent="0.35">
      <c r="A30" s="200"/>
      <c r="B30" s="196"/>
      <c r="C30" s="196"/>
      <c r="D30" s="196"/>
      <c r="E30" s="196"/>
      <c r="F30" s="205"/>
      <c r="G30" s="159"/>
      <c r="H30" s="206"/>
      <c r="I30" s="205"/>
      <c r="J30" s="159"/>
      <c r="K30" s="206"/>
      <c r="L30" s="205"/>
      <c r="M30" s="159"/>
      <c r="N30" s="160"/>
    </row>
    <row r="31" spans="1:14" x14ac:dyDescent="0.35">
      <c r="A31" s="200"/>
      <c r="B31" s="196"/>
      <c r="C31" s="196"/>
      <c r="D31" s="196"/>
      <c r="E31" s="196"/>
      <c r="F31" s="207"/>
      <c r="G31" s="208"/>
      <c r="H31" s="209"/>
      <c r="I31" s="207"/>
      <c r="J31" s="208"/>
      <c r="K31" s="209"/>
      <c r="L31" s="207"/>
      <c r="M31" s="208"/>
      <c r="N31" s="217"/>
    </row>
    <row r="32" spans="1:14" x14ac:dyDescent="0.35">
      <c r="A32" s="200" t="s">
        <v>209</v>
      </c>
      <c r="B32" s="196"/>
      <c r="C32" s="196"/>
      <c r="D32" s="196"/>
      <c r="E32" s="196"/>
      <c r="F32" s="202"/>
      <c r="G32" s="203"/>
      <c r="H32" s="204"/>
      <c r="I32" s="202"/>
      <c r="J32" s="203"/>
      <c r="K32" s="204"/>
      <c r="L32" s="202"/>
      <c r="M32" s="203"/>
      <c r="N32" s="216"/>
    </row>
    <row r="33" spans="1:14" x14ac:dyDescent="0.35">
      <c r="A33" s="200"/>
      <c r="B33" s="196"/>
      <c r="C33" s="196"/>
      <c r="D33" s="196"/>
      <c r="E33" s="196"/>
      <c r="F33" s="205"/>
      <c r="G33" s="159"/>
      <c r="H33" s="206"/>
      <c r="I33" s="205"/>
      <c r="J33" s="159"/>
      <c r="K33" s="206"/>
      <c r="L33" s="205"/>
      <c r="M33" s="159"/>
      <c r="N33" s="160"/>
    </row>
    <row r="34" spans="1:14" ht="39.65" customHeight="1" x14ac:dyDescent="0.35">
      <c r="A34" s="200"/>
      <c r="B34" s="196"/>
      <c r="C34" s="196"/>
      <c r="D34" s="196"/>
      <c r="E34" s="196"/>
      <c r="F34" s="207"/>
      <c r="G34" s="208"/>
      <c r="H34" s="209"/>
      <c r="I34" s="207"/>
      <c r="J34" s="208"/>
      <c r="K34" s="209"/>
      <c r="L34" s="207"/>
      <c r="M34" s="208"/>
      <c r="N34" s="217"/>
    </row>
    <row r="35" spans="1:14" x14ac:dyDescent="0.35">
      <c r="A35" s="200" t="s">
        <v>90</v>
      </c>
      <c r="B35" s="196"/>
      <c r="C35" s="196"/>
      <c r="D35" s="196"/>
      <c r="E35" s="196"/>
      <c r="F35" s="165"/>
      <c r="G35" s="165"/>
      <c r="H35" s="165"/>
      <c r="I35" s="165"/>
      <c r="J35" s="165"/>
      <c r="K35" s="165"/>
      <c r="L35" s="165"/>
      <c r="M35" s="165"/>
      <c r="N35" s="212"/>
    </row>
    <row r="36" spans="1:14" x14ac:dyDescent="0.35">
      <c r="A36" s="200"/>
      <c r="B36" s="196"/>
      <c r="C36" s="196"/>
      <c r="D36" s="196"/>
      <c r="E36" s="196"/>
      <c r="F36" s="165"/>
      <c r="G36" s="165"/>
      <c r="H36" s="165"/>
      <c r="I36" s="165"/>
      <c r="J36" s="165"/>
      <c r="K36" s="165"/>
      <c r="L36" s="165"/>
      <c r="M36" s="165"/>
      <c r="N36" s="212"/>
    </row>
    <row r="37" spans="1:14" ht="117" customHeight="1" x14ac:dyDescent="0.35">
      <c r="A37" s="200"/>
      <c r="B37" s="196"/>
      <c r="C37" s="196"/>
      <c r="D37" s="196"/>
      <c r="E37" s="196"/>
      <c r="F37" s="165"/>
      <c r="G37" s="165"/>
      <c r="H37" s="165"/>
      <c r="I37" s="165"/>
      <c r="J37" s="165"/>
      <c r="K37" s="165"/>
      <c r="L37" s="165"/>
      <c r="M37" s="165"/>
      <c r="N37" s="212"/>
    </row>
    <row r="38" spans="1:14" ht="13.5" customHeight="1" x14ac:dyDescent="0.35">
      <c r="A38" s="215" t="s">
        <v>216</v>
      </c>
      <c r="B38" s="11"/>
      <c r="C38" s="11"/>
      <c r="D38" s="11"/>
      <c r="E38" s="11"/>
      <c r="F38" s="165"/>
      <c r="G38" s="165"/>
      <c r="H38" s="165"/>
      <c r="I38" s="165"/>
      <c r="J38" s="165"/>
      <c r="K38" s="165"/>
      <c r="L38" s="165"/>
      <c r="M38" s="165"/>
      <c r="N38" s="212"/>
    </row>
    <row r="39" spans="1:14" ht="66" customHeight="1" x14ac:dyDescent="0.35">
      <c r="A39" s="215"/>
      <c r="B39" s="11"/>
      <c r="C39" s="11"/>
      <c r="D39" s="11"/>
      <c r="E39" s="11"/>
      <c r="F39" s="165"/>
      <c r="G39" s="165"/>
      <c r="H39" s="165"/>
      <c r="I39" s="165"/>
      <c r="J39" s="165"/>
      <c r="K39" s="165"/>
      <c r="L39" s="165"/>
      <c r="M39" s="165"/>
      <c r="N39" s="212"/>
    </row>
    <row r="40" spans="1:14" x14ac:dyDescent="0.35">
      <c r="A40" s="201" t="s">
        <v>91</v>
      </c>
      <c r="B40" s="7"/>
      <c r="C40" s="7"/>
      <c r="D40" s="7"/>
      <c r="E40" s="7"/>
      <c r="F40" s="7"/>
      <c r="G40" s="7"/>
      <c r="H40" s="7"/>
      <c r="I40" s="7"/>
      <c r="J40" s="7"/>
      <c r="K40" s="7"/>
      <c r="L40" s="7"/>
      <c r="M40" s="7"/>
      <c r="N40" s="214"/>
    </row>
    <row r="41" spans="1:14" x14ac:dyDescent="0.35">
      <c r="A41" s="201"/>
      <c r="B41" s="7"/>
      <c r="C41" s="7"/>
      <c r="D41" s="7"/>
      <c r="E41" s="7"/>
      <c r="F41" s="7"/>
      <c r="G41" s="7"/>
      <c r="H41" s="7"/>
      <c r="I41" s="7"/>
      <c r="J41" s="7"/>
      <c r="K41" s="7"/>
      <c r="L41" s="7"/>
      <c r="M41" s="7"/>
      <c r="N41" s="214"/>
    </row>
    <row r="42" spans="1:14" x14ac:dyDescent="0.35">
      <c r="A42" s="201"/>
      <c r="B42" s="7"/>
      <c r="C42" s="7"/>
      <c r="D42" s="7"/>
      <c r="E42" s="7"/>
      <c r="F42" s="7"/>
      <c r="G42" s="7"/>
      <c r="H42" s="7"/>
      <c r="I42" s="7"/>
      <c r="J42" s="7"/>
      <c r="K42" s="7"/>
      <c r="L42" s="7"/>
      <c r="M42" s="7"/>
      <c r="N42" s="214"/>
    </row>
    <row r="43" spans="1:14" x14ac:dyDescent="0.35">
      <c r="A43" s="201" t="s">
        <v>92</v>
      </c>
      <c r="B43" s="7"/>
      <c r="C43" s="7"/>
      <c r="D43" s="7"/>
      <c r="E43" s="7"/>
      <c r="F43" s="7"/>
      <c r="G43" s="7"/>
      <c r="H43" s="7"/>
      <c r="I43" s="7"/>
      <c r="J43" s="7"/>
      <c r="K43" s="7"/>
      <c r="L43" s="7"/>
      <c r="M43" s="7"/>
      <c r="N43" s="214"/>
    </row>
    <row r="44" spans="1:14" x14ac:dyDescent="0.35">
      <c r="A44" s="201"/>
      <c r="B44" s="7"/>
      <c r="C44" s="7"/>
      <c r="D44" s="7"/>
      <c r="E44" s="7"/>
      <c r="F44" s="7"/>
      <c r="G44" s="7"/>
      <c r="H44" s="7"/>
      <c r="I44" s="7"/>
      <c r="J44" s="7"/>
      <c r="K44" s="7"/>
      <c r="L44" s="7"/>
      <c r="M44" s="7"/>
      <c r="N44" s="214"/>
    </row>
    <row r="45" spans="1:14" ht="33.65" customHeight="1" x14ac:dyDescent="0.35">
      <c r="A45" s="201"/>
      <c r="B45" s="7"/>
      <c r="C45" s="7"/>
      <c r="D45" s="7"/>
      <c r="E45" s="7"/>
      <c r="F45" s="7"/>
      <c r="G45" s="7"/>
      <c r="H45" s="7"/>
      <c r="I45" s="7"/>
      <c r="J45" s="7"/>
      <c r="K45" s="7"/>
      <c r="L45" s="7"/>
      <c r="M45" s="7"/>
      <c r="N45" s="214"/>
    </row>
    <row r="46" spans="1:14" x14ac:dyDescent="0.35">
      <c r="A46" s="201" t="s">
        <v>93</v>
      </c>
      <c r="B46" s="7"/>
      <c r="C46" s="7"/>
      <c r="D46" s="7"/>
      <c r="E46" s="7"/>
      <c r="F46" s="7"/>
      <c r="G46" s="7"/>
      <c r="H46" s="7"/>
      <c r="I46" s="7"/>
      <c r="J46" s="7"/>
      <c r="K46" s="7"/>
      <c r="L46" s="7"/>
      <c r="M46" s="7"/>
      <c r="N46" s="214"/>
    </row>
    <row r="47" spans="1:14" x14ac:dyDescent="0.35">
      <c r="A47" s="201"/>
      <c r="B47" s="7"/>
      <c r="C47" s="7"/>
      <c r="D47" s="7"/>
      <c r="E47" s="7"/>
      <c r="F47" s="7"/>
      <c r="G47" s="7"/>
      <c r="H47" s="7"/>
      <c r="I47" s="7"/>
      <c r="J47" s="7"/>
      <c r="K47" s="7"/>
      <c r="L47" s="7"/>
      <c r="M47" s="7"/>
      <c r="N47" s="214"/>
    </row>
    <row r="48" spans="1:14" x14ac:dyDescent="0.35">
      <c r="A48" s="201"/>
      <c r="B48" s="7"/>
      <c r="C48" s="7"/>
      <c r="D48" s="7"/>
      <c r="E48" s="7"/>
      <c r="F48" s="7"/>
      <c r="G48" s="7"/>
      <c r="H48" s="7"/>
      <c r="I48" s="7"/>
      <c r="J48" s="7"/>
      <c r="K48" s="7"/>
      <c r="L48" s="7"/>
      <c r="M48" s="7"/>
      <c r="N48" s="214"/>
    </row>
    <row r="49" spans="1:14" x14ac:dyDescent="0.35">
      <c r="A49" s="201" t="s">
        <v>94</v>
      </c>
      <c r="B49" s="7"/>
      <c r="C49" s="7"/>
      <c r="D49" s="7"/>
      <c r="E49" s="7"/>
      <c r="F49" s="165"/>
      <c r="G49" s="165"/>
      <c r="H49" s="165"/>
      <c r="I49" s="165"/>
      <c r="J49" s="165"/>
      <c r="K49" s="165"/>
      <c r="L49" s="165"/>
      <c r="M49" s="165"/>
      <c r="N49" s="212"/>
    </row>
    <row r="50" spans="1:14" x14ac:dyDescent="0.35">
      <c r="A50" s="201"/>
      <c r="B50" s="7"/>
      <c r="C50" s="7"/>
      <c r="D50" s="7"/>
      <c r="E50" s="7"/>
      <c r="F50" s="165"/>
      <c r="G50" s="165"/>
      <c r="H50" s="165"/>
      <c r="I50" s="165"/>
      <c r="J50" s="165"/>
      <c r="K50" s="165"/>
      <c r="L50" s="165"/>
      <c r="M50" s="165"/>
      <c r="N50" s="212"/>
    </row>
    <row r="51" spans="1:14" x14ac:dyDescent="0.35">
      <c r="A51" s="201"/>
      <c r="B51" s="7"/>
      <c r="C51" s="7"/>
      <c r="D51" s="7"/>
      <c r="E51" s="7"/>
      <c r="F51" s="165"/>
      <c r="G51" s="165"/>
      <c r="H51" s="165"/>
      <c r="I51" s="165"/>
      <c r="J51" s="165"/>
      <c r="K51" s="165"/>
      <c r="L51" s="165"/>
      <c r="M51" s="165"/>
      <c r="N51" s="212"/>
    </row>
    <row r="52" spans="1:14" x14ac:dyDescent="0.35">
      <c r="A52" s="201" t="s">
        <v>174</v>
      </c>
      <c r="B52" s="7"/>
      <c r="C52" s="7"/>
      <c r="D52" s="7"/>
      <c r="E52" s="7"/>
      <c r="F52" s="165"/>
      <c r="G52" s="165"/>
      <c r="H52" s="165"/>
      <c r="I52" s="165"/>
      <c r="J52" s="165"/>
      <c r="K52" s="165"/>
      <c r="L52" s="165"/>
      <c r="M52" s="165"/>
      <c r="N52" s="212"/>
    </row>
    <row r="53" spans="1:14" x14ac:dyDescent="0.35">
      <c r="A53" s="201"/>
      <c r="B53" s="7"/>
      <c r="C53" s="7"/>
      <c r="D53" s="7"/>
      <c r="E53" s="7"/>
      <c r="F53" s="165"/>
      <c r="G53" s="165"/>
      <c r="H53" s="165"/>
      <c r="I53" s="165"/>
      <c r="J53" s="165"/>
      <c r="K53" s="165"/>
      <c r="L53" s="165"/>
      <c r="M53" s="165"/>
      <c r="N53" s="212"/>
    </row>
    <row r="54" spans="1:14" ht="15" thickBot="1" x14ac:dyDescent="0.4">
      <c r="A54" s="210"/>
      <c r="B54" s="211"/>
      <c r="C54" s="211"/>
      <c r="D54" s="211"/>
      <c r="E54" s="211"/>
      <c r="F54" s="171"/>
      <c r="G54" s="171"/>
      <c r="H54" s="171"/>
      <c r="I54" s="171"/>
      <c r="J54" s="171"/>
      <c r="K54" s="171"/>
      <c r="L54" s="171"/>
      <c r="M54" s="171"/>
      <c r="N54" s="213"/>
    </row>
  </sheetData>
  <mergeCells count="79">
    <mergeCell ref="F17:H18"/>
    <mergeCell ref="L26:N28"/>
    <mergeCell ref="L29:N31"/>
    <mergeCell ref="L32:N34"/>
    <mergeCell ref="I26:K28"/>
    <mergeCell ref="I23:K25"/>
    <mergeCell ref="F23:H25"/>
    <mergeCell ref="F26:H28"/>
    <mergeCell ref="F29:H31"/>
    <mergeCell ref="L23:N25"/>
    <mergeCell ref="F32:H34"/>
    <mergeCell ref="L19:N19"/>
    <mergeCell ref="L20:N22"/>
    <mergeCell ref="L43:N45"/>
    <mergeCell ref="A23:E25"/>
    <mergeCell ref="A29:E31"/>
    <mergeCell ref="A32:E34"/>
    <mergeCell ref="A40:E42"/>
    <mergeCell ref="F40:H42"/>
    <mergeCell ref="I40:K42"/>
    <mergeCell ref="L40:N42"/>
    <mergeCell ref="A35:E37"/>
    <mergeCell ref="F35:H37"/>
    <mergeCell ref="I35:K37"/>
    <mergeCell ref="L35:N37"/>
    <mergeCell ref="A38:E39"/>
    <mergeCell ref="F38:H39"/>
    <mergeCell ref="I38:K39"/>
    <mergeCell ref="L38:N39"/>
    <mergeCell ref="A52:E54"/>
    <mergeCell ref="F52:H54"/>
    <mergeCell ref="I52:K54"/>
    <mergeCell ref="L52:N54"/>
    <mergeCell ref="A46:E48"/>
    <mergeCell ref="F46:H48"/>
    <mergeCell ref="I46:K48"/>
    <mergeCell ref="L46:N48"/>
    <mergeCell ref="A49:E51"/>
    <mergeCell ref="F49:H51"/>
    <mergeCell ref="I49:K51"/>
    <mergeCell ref="L49:N51"/>
    <mergeCell ref="A43:E45"/>
    <mergeCell ref="F43:H45"/>
    <mergeCell ref="I43:K45"/>
    <mergeCell ref="A26:E28"/>
    <mergeCell ref="I29:K31"/>
    <mergeCell ref="I32:K34"/>
    <mergeCell ref="A19:E19"/>
    <mergeCell ref="F19:H19"/>
    <mergeCell ref="I19:K19"/>
    <mergeCell ref="A20:E22"/>
    <mergeCell ref="F20:H22"/>
    <mergeCell ref="I20:K22"/>
    <mergeCell ref="M11:N12"/>
    <mergeCell ref="I13:J14"/>
    <mergeCell ref="K13:L14"/>
    <mergeCell ref="M13:N14"/>
    <mergeCell ref="I17:J18"/>
    <mergeCell ref="K17:L18"/>
    <mergeCell ref="M17:N18"/>
    <mergeCell ref="I15:J16"/>
    <mergeCell ref="K15:L16"/>
    <mergeCell ref="M15:N16"/>
    <mergeCell ref="F11:H12"/>
    <mergeCell ref="F13:H14"/>
    <mergeCell ref="F15:H16"/>
    <mergeCell ref="A11:E18"/>
    <mergeCell ref="A1:C3"/>
    <mergeCell ref="D1:N1"/>
    <mergeCell ref="D2:N3"/>
    <mergeCell ref="A4:N8"/>
    <mergeCell ref="A9:N9"/>
    <mergeCell ref="M10:N10"/>
    <mergeCell ref="K10:L10"/>
    <mergeCell ref="I10:J10"/>
    <mergeCell ref="F10:H10"/>
    <mergeCell ref="A10:E10"/>
    <mergeCell ref="I11:J12"/>
    <mergeCell ref="K11:L12"/>
  </mergeCells>
  <conditionalFormatting sqref="M11:N14 M17:N18">
    <cfRule type="cellIs" dxfId="101" priority="7" operator="between">
      <formula>2</formula>
      <formula>4</formula>
    </cfRule>
    <cfRule type="cellIs" dxfId="100" priority="8" operator="between">
      <formula>6</formula>
      <formula>9</formula>
    </cfRule>
    <cfRule type="cellIs" dxfId="99" priority="9" operator="lessThan">
      <formula>2</formula>
    </cfRule>
    <cfRule type="cellIs" dxfId="98" priority="10" operator="greaterThan">
      <formula>11</formula>
    </cfRule>
    <cfRule type="cellIs" dxfId="97" priority="12" operator="greaterThan">
      <formula>11</formula>
    </cfRule>
  </conditionalFormatting>
  <conditionalFormatting sqref="M13:N14">
    <cfRule type="cellIs" dxfId="96" priority="11" operator="between">
      <formula>6</formula>
      <formula>9</formula>
    </cfRule>
  </conditionalFormatting>
  <conditionalFormatting sqref="M15:N16">
    <cfRule type="cellIs" dxfId="95" priority="1" operator="between">
      <formula>2</formula>
      <formula>4</formula>
    </cfRule>
    <cfRule type="cellIs" dxfId="94" priority="2" operator="between">
      <formula>6</formula>
      <formula>9</formula>
    </cfRule>
    <cfRule type="cellIs" dxfId="93" priority="3" operator="lessThan">
      <formula>2</formula>
    </cfRule>
    <cfRule type="cellIs" dxfId="92" priority="4" operator="greaterThan">
      <formula>11</formula>
    </cfRule>
    <cfRule type="cellIs" dxfId="91" priority="6" operator="greaterThan">
      <formula>11</formula>
    </cfRule>
  </conditionalFormatting>
  <conditionalFormatting sqref="M15:N16">
    <cfRule type="cellIs" dxfId="90" priority="5" operator="between">
      <formula>6</formula>
      <formula>9</formula>
    </cfRule>
  </conditionalFormatting>
  <dataValidations count="1">
    <dataValidation type="list" allowBlank="1" showInputMessage="1" showErrorMessage="1" sqref="J11:J14 I11:I15 L11:L14 K11:K15 I17:L18">
      <formula1>#REF!</formula1>
    </dataValidation>
  </dataValidations>
  <pageMargins left="0.70866141732283472" right="0.70866141732283472" top="0.74803149606299213" bottom="0.74803149606299213" header="0.31496062992125984" footer="0.31496062992125984"/>
  <pageSetup paperSize="9" scale="73" fitToHeight="2" orientation="landscape" r:id="rId1"/>
  <rowBreaks count="1" manualBreakCount="1">
    <brk id="2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46"/>
  <sheetViews>
    <sheetView tabSelected="1" view="pageBreakPreview" topLeftCell="A106" zoomScale="87" zoomScaleNormal="71" zoomScaleSheetLayoutView="87" workbookViewId="0">
      <selection activeCell="A125" sqref="A125:E127"/>
    </sheetView>
  </sheetViews>
  <sheetFormatPr defaultRowHeight="14.5" x14ac:dyDescent="0.35"/>
  <cols>
    <col min="5" max="5" width="30.81640625" customWidth="1"/>
    <col min="8" max="8" width="16.54296875" customWidth="1"/>
  </cols>
  <sheetData>
    <row r="1" spans="1:14" ht="18.5" x14ac:dyDescent="0.35">
      <c r="A1" s="55"/>
      <c r="B1" s="55"/>
      <c r="C1" s="55"/>
      <c r="D1" s="56" t="s">
        <v>0</v>
      </c>
      <c r="E1" s="56"/>
      <c r="F1" s="56"/>
      <c r="G1" s="56"/>
      <c r="H1" s="56"/>
      <c r="I1" s="56"/>
      <c r="J1" s="56"/>
      <c r="K1" s="56"/>
      <c r="L1" s="56"/>
      <c r="M1" s="56"/>
      <c r="N1" s="56"/>
    </row>
    <row r="2" spans="1:14" x14ac:dyDescent="0.35">
      <c r="A2" s="55"/>
      <c r="B2" s="55"/>
      <c r="C2" s="55"/>
      <c r="D2" s="48" t="s">
        <v>98</v>
      </c>
      <c r="E2" s="48"/>
      <c r="F2" s="48"/>
      <c r="G2" s="48"/>
      <c r="H2" s="48"/>
      <c r="I2" s="48"/>
      <c r="J2" s="48"/>
      <c r="K2" s="48"/>
      <c r="L2" s="48"/>
      <c r="M2" s="48"/>
      <c r="N2" s="48"/>
    </row>
    <row r="3" spans="1:14" x14ac:dyDescent="0.35">
      <c r="A3" s="55"/>
      <c r="B3" s="55"/>
      <c r="C3" s="55"/>
      <c r="D3" s="48"/>
      <c r="E3" s="48"/>
      <c r="F3" s="48"/>
      <c r="G3" s="48"/>
      <c r="H3" s="48"/>
      <c r="I3" s="48"/>
      <c r="J3" s="48"/>
      <c r="K3" s="48"/>
      <c r="L3" s="48"/>
      <c r="M3" s="48"/>
      <c r="N3" s="48"/>
    </row>
    <row r="4" spans="1:14" x14ac:dyDescent="0.35">
      <c r="A4" s="58" t="s">
        <v>99</v>
      </c>
      <c r="B4" s="58"/>
      <c r="C4" s="58"/>
      <c r="D4" s="58"/>
      <c r="E4" s="58"/>
      <c r="F4" s="58"/>
      <c r="G4" s="58"/>
      <c r="H4" s="58"/>
      <c r="I4" s="58"/>
      <c r="J4" s="58"/>
      <c r="K4" s="58"/>
      <c r="L4" s="58"/>
      <c r="M4" s="58"/>
      <c r="N4" s="58"/>
    </row>
    <row r="5" spans="1:14" x14ac:dyDescent="0.35">
      <c r="A5" s="58"/>
      <c r="B5" s="58"/>
      <c r="C5" s="58"/>
      <c r="D5" s="58"/>
      <c r="E5" s="58"/>
      <c r="F5" s="58"/>
      <c r="G5" s="58"/>
      <c r="H5" s="58"/>
      <c r="I5" s="58"/>
      <c r="J5" s="58"/>
      <c r="K5" s="58"/>
      <c r="L5" s="58"/>
      <c r="M5" s="58"/>
      <c r="N5" s="58"/>
    </row>
    <row r="6" spans="1:14" x14ac:dyDescent="0.35">
      <c r="A6" s="58"/>
      <c r="B6" s="58"/>
      <c r="C6" s="58"/>
      <c r="D6" s="58"/>
      <c r="E6" s="58"/>
      <c r="F6" s="58"/>
      <c r="G6" s="58"/>
      <c r="H6" s="58"/>
      <c r="I6" s="58"/>
      <c r="J6" s="58"/>
      <c r="K6" s="58"/>
      <c r="L6" s="58"/>
      <c r="M6" s="58"/>
      <c r="N6" s="58"/>
    </row>
    <row r="7" spans="1:14" x14ac:dyDescent="0.35">
      <c r="A7" s="58"/>
      <c r="B7" s="58"/>
      <c r="C7" s="58"/>
      <c r="D7" s="58"/>
      <c r="E7" s="58"/>
      <c r="F7" s="58"/>
      <c r="G7" s="58"/>
      <c r="H7" s="58"/>
      <c r="I7" s="58"/>
      <c r="J7" s="58"/>
      <c r="K7" s="58"/>
      <c r="L7" s="58"/>
      <c r="M7" s="58"/>
      <c r="N7" s="58"/>
    </row>
    <row r="8" spans="1:14" x14ac:dyDescent="0.35">
      <c r="A8" s="58"/>
      <c r="B8" s="58"/>
      <c r="C8" s="58"/>
      <c r="D8" s="58"/>
      <c r="E8" s="58"/>
      <c r="F8" s="58"/>
      <c r="G8" s="58"/>
      <c r="H8" s="58"/>
      <c r="I8" s="58"/>
      <c r="J8" s="58"/>
      <c r="K8" s="58"/>
      <c r="L8" s="58"/>
      <c r="M8" s="58"/>
      <c r="N8" s="58"/>
    </row>
    <row r="9" spans="1:14" x14ac:dyDescent="0.35">
      <c r="A9" s="232"/>
      <c r="B9" s="232"/>
      <c r="C9" s="232"/>
      <c r="D9" s="232"/>
      <c r="E9" s="232"/>
      <c r="F9" s="232"/>
      <c r="G9" s="232"/>
      <c r="H9" s="232"/>
      <c r="I9" s="232"/>
      <c r="J9" s="232"/>
      <c r="K9" s="232"/>
      <c r="L9" s="232"/>
      <c r="M9" s="232"/>
      <c r="N9" s="232"/>
    </row>
    <row r="10" spans="1:14" x14ac:dyDescent="0.35">
      <c r="A10" s="31" t="s">
        <v>137</v>
      </c>
      <c r="B10" s="31"/>
      <c r="C10" s="31"/>
      <c r="D10" s="31"/>
      <c r="E10" s="31"/>
      <c r="F10" s="31"/>
      <c r="G10" s="31"/>
      <c r="H10" s="31"/>
      <c r="I10" s="31"/>
      <c r="J10" s="31"/>
      <c r="K10" s="31"/>
      <c r="L10" s="31"/>
      <c r="M10" s="31"/>
      <c r="N10" s="31"/>
    </row>
    <row r="11" spans="1:14" x14ac:dyDescent="0.35">
      <c r="A11" s="80" t="s">
        <v>73</v>
      </c>
      <c r="B11" s="80"/>
      <c r="C11" s="80"/>
      <c r="D11" s="80"/>
      <c r="E11" s="80"/>
      <c r="F11" s="80" t="s">
        <v>74</v>
      </c>
      <c r="G11" s="80"/>
      <c r="H11" s="80"/>
      <c r="I11" s="80" t="s">
        <v>75</v>
      </c>
      <c r="J11" s="80"/>
      <c r="K11" s="80" t="s">
        <v>76</v>
      </c>
      <c r="L11" s="80"/>
      <c r="M11" s="80" t="s">
        <v>77</v>
      </c>
      <c r="N11" s="80"/>
    </row>
    <row r="12" spans="1:14" x14ac:dyDescent="0.35">
      <c r="A12" s="196" t="s">
        <v>97</v>
      </c>
      <c r="B12" s="196"/>
      <c r="C12" s="196"/>
      <c r="D12" s="196"/>
      <c r="E12" s="196"/>
      <c r="F12" s="118" t="s">
        <v>79</v>
      </c>
      <c r="G12" s="118"/>
      <c r="H12" s="118"/>
      <c r="I12" s="118">
        <v>1</v>
      </c>
      <c r="J12" s="118"/>
      <c r="K12" s="114">
        <v>3</v>
      </c>
      <c r="L12" s="119"/>
      <c r="M12" s="114">
        <f>I12*K12</f>
        <v>3</v>
      </c>
      <c r="N12" s="119"/>
    </row>
    <row r="13" spans="1:14" x14ac:dyDescent="0.35">
      <c r="A13" s="196"/>
      <c r="B13" s="196"/>
      <c r="C13" s="196"/>
      <c r="D13" s="196"/>
      <c r="E13" s="196"/>
      <c r="F13" s="118"/>
      <c r="G13" s="118"/>
      <c r="H13" s="118"/>
      <c r="I13" s="118"/>
      <c r="J13" s="118"/>
      <c r="K13" s="116"/>
      <c r="L13" s="120"/>
      <c r="M13" s="116"/>
      <c r="N13" s="120"/>
    </row>
    <row r="14" spans="1:14" x14ac:dyDescent="0.35">
      <c r="A14" s="196"/>
      <c r="B14" s="196"/>
      <c r="C14" s="196"/>
      <c r="D14" s="196"/>
      <c r="E14" s="196"/>
      <c r="F14" s="118" t="s">
        <v>80</v>
      </c>
      <c r="G14" s="118"/>
      <c r="H14" s="118"/>
      <c r="I14" s="114">
        <v>3</v>
      </c>
      <c r="J14" s="119"/>
      <c r="K14" s="114">
        <v>3</v>
      </c>
      <c r="L14" s="119"/>
      <c r="M14" s="114">
        <f>I14*K14</f>
        <v>9</v>
      </c>
      <c r="N14" s="119"/>
    </row>
    <row r="15" spans="1:14" x14ac:dyDescent="0.35">
      <c r="A15" s="196"/>
      <c r="B15" s="196"/>
      <c r="C15" s="196"/>
      <c r="D15" s="196"/>
      <c r="E15" s="196"/>
      <c r="F15" s="118"/>
      <c r="G15" s="118"/>
      <c r="H15" s="118"/>
      <c r="I15" s="116"/>
      <c r="J15" s="120"/>
      <c r="K15" s="116"/>
      <c r="L15" s="120"/>
      <c r="M15" s="116"/>
      <c r="N15" s="120"/>
    </row>
    <row r="16" spans="1:14" x14ac:dyDescent="0.35">
      <c r="A16" s="196"/>
      <c r="B16" s="196"/>
      <c r="C16" s="196"/>
      <c r="D16" s="196"/>
      <c r="E16" s="196"/>
      <c r="F16" s="118" t="s">
        <v>81</v>
      </c>
      <c r="G16" s="118"/>
      <c r="H16" s="118"/>
      <c r="I16" s="114">
        <v>4</v>
      </c>
      <c r="J16" s="119"/>
      <c r="K16" s="114">
        <v>2</v>
      </c>
      <c r="L16" s="119"/>
      <c r="M16" s="114">
        <f>I16*K16</f>
        <v>8</v>
      </c>
      <c r="N16" s="119"/>
    </row>
    <row r="17" spans="1:14" x14ac:dyDescent="0.35">
      <c r="A17" s="196"/>
      <c r="B17" s="196"/>
      <c r="C17" s="196"/>
      <c r="D17" s="196"/>
      <c r="E17" s="196"/>
      <c r="F17" s="118"/>
      <c r="G17" s="118"/>
      <c r="H17" s="118"/>
      <c r="I17" s="116"/>
      <c r="J17" s="120"/>
      <c r="K17" s="116"/>
      <c r="L17" s="120"/>
      <c r="M17" s="116"/>
      <c r="N17" s="120"/>
    </row>
    <row r="18" spans="1:14" x14ac:dyDescent="0.35">
      <c r="A18" s="196"/>
      <c r="B18" s="196"/>
      <c r="C18" s="196"/>
      <c r="D18" s="196"/>
      <c r="E18" s="196"/>
      <c r="F18" s="123" t="s">
        <v>108</v>
      </c>
      <c r="G18" s="124"/>
      <c r="H18" s="125"/>
      <c r="I18" s="114">
        <v>2</v>
      </c>
      <c r="J18" s="119"/>
      <c r="K18" s="114">
        <v>2</v>
      </c>
      <c r="L18" s="119"/>
      <c r="M18" s="114">
        <f>I18*K18</f>
        <v>4</v>
      </c>
      <c r="N18" s="119"/>
    </row>
    <row r="19" spans="1:14" x14ac:dyDescent="0.35">
      <c r="A19" s="196"/>
      <c r="B19" s="196"/>
      <c r="C19" s="196"/>
      <c r="D19" s="196"/>
      <c r="E19" s="196"/>
      <c r="F19" s="126"/>
      <c r="G19" s="77"/>
      <c r="H19" s="78"/>
      <c r="I19" s="116"/>
      <c r="J19" s="120"/>
      <c r="K19" s="116"/>
      <c r="L19" s="120"/>
      <c r="M19" s="116"/>
      <c r="N19" s="120"/>
    </row>
    <row r="20" spans="1:14" ht="15" thickBot="1" x14ac:dyDescent="0.4">
      <c r="A20" s="197" t="s">
        <v>83</v>
      </c>
      <c r="B20" s="197"/>
      <c r="C20" s="197"/>
      <c r="D20" s="197"/>
      <c r="E20" s="197"/>
      <c r="F20" s="197" t="s">
        <v>84</v>
      </c>
      <c r="G20" s="197"/>
      <c r="H20" s="197"/>
      <c r="I20" s="197" t="s">
        <v>85</v>
      </c>
      <c r="J20" s="197"/>
      <c r="K20" s="197"/>
      <c r="L20" s="197" t="s">
        <v>86</v>
      </c>
      <c r="M20" s="197"/>
      <c r="N20" s="197"/>
    </row>
    <row r="21" spans="1:14" x14ac:dyDescent="0.35">
      <c r="A21" s="198" t="s">
        <v>217</v>
      </c>
      <c r="B21" s="199"/>
      <c r="C21" s="199"/>
      <c r="D21" s="199"/>
      <c r="E21" s="199"/>
      <c r="F21" s="233" t="s">
        <v>207</v>
      </c>
      <c r="G21" s="233"/>
      <c r="H21" s="233"/>
      <c r="I21" s="199"/>
      <c r="J21" s="199"/>
      <c r="K21" s="199"/>
      <c r="L21" s="199"/>
      <c r="M21" s="199"/>
      <c r="N21" s="218"/>
    </row>
    <row r="22" spans="1:14" x14ac:dyDescent="0.35">
      <c r="A22" s="200"/>
      <c r="B22" s="196"/>
      <c r="C22" s="196"/>
      <c r="D22" s="196"/>
      <c r="E22" s="196"/>
      <c r="F22" s="7"/>
      <c r="G22" s="7"/>
      <c r="H22" s="7"/>
      <c r="I22" s="196"/>
      <c r="J22" s="196"/>
      <c r="K22" s="196"/>
      <c r="L22" s="196"/>
      <c r="M22" s="196"/>
      <c r="N22" s="219"/>
    </row>
    <row r="23" spans="1:14" ht="126" customHeight="1" x14ac:dyDescent="0.35">
      <c r="A23" s="200"/>
      <c r="B23" s="196"/>
      <c r="C23" s="196"/>
      <c r="D23" s="196"/>
      <c r="E23" s="196"/>
      <c r="F23" s="7"/>
      <c r="G23" s="7"/>
      <c r="H23" s="7"/>
      <c r="I23" s="196"/>
      <c r="J23" s="196"/>
      <c r="K23" s="196"/>
      <c r="L23" s="196"/>
      <c r="M23" s="196"/>
      <c r="N23" s="219"/>
    </row>
    <row r="24" spans="1:14" ht="74.150000000000006" customHeight="1" x14ac:dyDescent="0.35">
      <c r="A24" s="201" t="s">
        <v>214</v>
      </c>
      <c r="B24" s="7"/>
      <c r="C24" s="7"/>
      <c r="D24" s="7"/>
      <c r="E24" s="7"/>
      <c r="F24" s="202"/>
      <c r="G24" s="203"/>
      <c r="H24" s="204"/>
      <c r="I24" s="202"/>
      <c r="J24" s="203"/>
      <c r="K24" s="204"/>
      <c r="L24" s="202"/>
      <c r="M24" s="203"/>
      <c r="N24" s="216"/>
    </row>
    <row r="25" spans="1:14" ht="47.25" customHeight="1" x14ac:dyDescent="0.35">
      <c r="A25" s="201"/>
      <c r="B25" s="7"/>
      <c r="C25" s="7"/>
      <c r="D25" s="7"/>
      <c r="E25" s="7"/>
      <c r="F25" s="205"/>
      <c r="G25" s="159"/>
      <c r="H25" s="206"/>
      <c r="I25" s="205"/>
      <c r="J25" s="159"/>
      <c r="K25" s="206"/>
      <c r="L25" s="205"/>
      <c r="M25" s="159"/>
      <c r="N25" s="160"/>
    </row>
    <row r="26" spans="1:14" ht="20.149999999999999" hidden="1" customHeight="1" x14ac:dyDescent="0.35">
      <c r="A26" s="201"/>
      <c r="B26" s="7"/>
      <c r="C26" s="7"/>
      <c r="D26" s="7"/>
      <c r="E26" s="7"/>
      <c r="F26" s="207"/>
      <c r="G26" s="208"/>
      <c r="H26" s="209"/>
      <c r="I26" s="207"/>
      <c r="J26" s="208"/>
      <c r="K26" s="209"/>
      <c r="L26" s="207"/>
      <c r="M26" s="208"/>
      <c r="N26" s="217"/>
    </row>
    <row r="27" spans="1:14" ht="41.5" customHeight="1" x14ac:dyDescent="0.35">
      <c r="A27" s="227" t="s">
        <v>168</v>
      </c>
      <c r="B27" s="228"/>
      <c r="C27" s="228"/>
      <c r="D27" s="228"/>
      <c r="E27" s="229"/>
      <c r="F27" s="230"/>
      <c r="G27" s="228"/>
      <c r="H27" s="229"/>
      <c r="I27" s="230"/>
      <c r="J27" s="228"/>
      <c r="K27" s="229"/>
      <c r="L27" s="230"/>
      <c r="M27" s="228"/>
      <c r="N27" s="231"/>
    </row>
    <row r="28" spans="1:14" x14ac:dyDescent="0.35">
      <c r="A28" s="200" t="s">
        <v>177</v>
      </c>
      <c r="B28" s="196"/>
      <c r="C28" s="196"/>
      <c r="D28" s="196"/>
      <c r="E28" s="196"/>
      <c r="F28" s="202"/>
      <c r="G28" s="203"/>
      <c r="H28" s="204"/>
      <c r="I28" s="202"/>
      <c r="J28" s="203"/>
      <c r="K28" s="204"/>
      <c r="L28" s="202"/>
      <c r="M28" s="203"/>
      <c r="N28" s="216"/>
    </row>
    <row r="29" spans="1:14" x14ac:dyDescent="0.35">
      <c r="A29" s="200"/>
      <c r="B29" s="196"/>
      <c r="C29" s="196"/>
      <c r="D29" s="196"/>
      <c r="E29" s="196"/>
      <c r="F29" s="205"/>
      <c r="G29" s="159"/>
      <c r="H29" s="206"/>
      <c r="I29" s="205"/>
      <c r="J29" s="159"/>
      <c r="K29" s="206"/>
      <c r="L29" s="205"/>
      <c r="M29" s="159"/>
      <c r="N29" s="160"/>
    </row>
    <row r="30" spans="1:14" ht="34.5" customHeight="1" x14ac:dyDescent="0.35">
      <c r="A30" s="200"/>
      <c r="B30" s="196"/>
      <c r="C30" s="196"/>
      <c r="D30" s="196"/>
      <c r="E30" s="196"/>
      <c r="F30" s="207"/>
      <c r="G30" s="208"/>
      <c r="H30" s="209"/>
      <c r="I30" s="207"/>
      <c r="J30" s="208"/>
      <c r="K30" s="209"/>
      <c r="L30" s="207"/>
      <c r="M30" s="208"/>
      <c r="N30" s="217"/>
    </row>
    <row r="31" spans="1:14" x14ac:dyDescent="0.35">
      <c r="A31" s="197" t="s">
        <v>83</v>
      </c>
      <c r="B31" s="197"/>
      <c r="C31" s="197"/>
      <c r="D31" s="197"/>
      <c r="E31" s="197"/>
      <c r="F31" s="197" t="s">
        <v>84</v>
      </c>
      <c r="G31" s="197"/>
      <c r="H31" s="197"/>
      <c r="I31" s="197" t="s">
        <v>85</v>
      </c>
      <c r="J31" s="197"/>
      <c r="K31" s="197"/>
      <c r="L31" s="197" t="s">
        <v>86</v>
      </c>
      <c r="M31" s="197"/>
      <c r="N31" s="197"/>
    </row>
    <row r="32" spans="1:14" ht="117" customHeight="1" x14ac:dyDescent="0.35">
      <c r="A32" s="227" t="s">
        <v>162</v>
      </c>
      <c r="B32" s="228"/>
      <c r="C32" s="228"/>
      <c r="D32" s="228"/>
      <c r="E32" s="229"/>
      <c r="F32" s="230"/>
      <c r="G32" s="228"/>
      <c r="H32" s="229"/>
      <c r="I32" s="230"/>
      <c r="J32" s="228"/>
      <c r="K32" s="229"/>
      <c r="L32" s="230"/>
      <c r="M32" s="228"/>
      <c r="N32" s="231"/>
    </row>
    <row r="33" spans="1:14" x14ac:dyDescent="0.35">
      <c r="A33" s="200" t="s">
        <v>100</v>
      </c>
      <c r="B33" s="196"/>
      <c r="C33" s="196"/>
      <c r="D33" s="196"/>
      <c r="E33" s="196"/>
      <c r="F33" s="202"/>
      <c r="G33" s="203"/>
      <c r="H33" s="204"/>
      <c r="I33" s="202"/>
      <c r="J33" s="203"/>
      <c r="K33" s="204"/>
      <c r="L33" s="202"/>
      <c r="M33" s="203"/>
      <c r="N33" s="216"/>
    </row>
    <row r="34" spans="1:14" x14ac:dyDescent="0.35">
      <c r="A34" s="200"/>
      <c r="B34" s="196"/>
      <c r="C34" s="196"/>
      <c r="D34" s="196"/>
      <c r="E34" s="196"/>
      <c r="F34" s="205"/>
      <c r="G34" s="159"/>
      <c r="H34" s="206"/>
      <c r="I34" s="205"/>
      <c r="J34" s="159"/>
      <c r="K34" s="206"/>
      <c r="L34" s="205"/>
      <c r="M34" s="159"/>
      <c r="N34" s="160"/>
    </row>
    <row r="35" spans="1:14" x14ac:dyDescent="0.35">
      <c r="A35" s="200"/>
      <c r="B35" s="196"/>
      <c r="C35" s="196"/>
      <c r="D35" s="196"/>
      <c r="E35" s="196"/>
      <c r="F35" s="207"/>
      <c r="G35" s="208"/>
      <c r="H35" s="209"/>
      <c r="I35" s="207"/>
      <c r="J35" s="208"/>
      <c r="K35" s="209"/>
      <c r="L35" s="207"/>
      <c r="M35" s="208"/>
      <c r="N35" s="217"/>
    </row>
    <row r="36" spans="1:14" x14ac:dyDescent="0.35">
      <c r="A36" s="200" t="s">
        <v>173</v>
      </c>
      <c r="B36" s="196"/>
      <c r="C36" s="196"/>
      <c r="D36" s="196"/>
      <c r="E36" s="196"/>
      <c r="F36" s="202"/>
      <c r="G36" s="203"/>
      <c r="H36" s="204"/>
      <c r="I36" s="202"/>
      <c r="J36" s="203"/>
      <c r="K36" s="204"/>
      <c r="L36" s="202"/>
      <c r="M36" s="203"/>
      <c r="N36" s="216"/>
    </row>
    <row r="37" spans="1:14" x14ac:dyDescent="0.35">
      <c r="A37" s="200"/>
      <c r="B37" s="196"/>
      <c r="C37" s="196"/>
      <c r="D37" s="196"/>
      <c r="E37" s="196"/>
      <c r="F37" s="205"/>
      <c r="G37" s="159"/>
      <c r="H37" s="206"/>
      <c r="I37" s="205"/>
      <c r="J37" s="159"/>
      <c r="K37" s="206"/>
      <c r="L37" s="205"/>
      <c r="M37" s="159"/>
      <c r="N37" s="160"/>
    </row>
    <row r="38" spans="1:14" ht="40" customHeight="1" x14ac:dyDescent="0.35">
      <c r="A38" s="200"/>
      <c r="B38" s="196"/>
      <c r="C38" s="196"/>
      <c r="D38" s="196"/>
      <c r="E38" s="196"/>
      <c r="F38" s="207"/>
      <c r="G38" s="208"/>
      <c r="H38" s="209"/>
      <c r="I38" s="207"/>
      <c r="J38" s="208"/>
      <c r="K38" s="209"/>
      <c r="L38" s="207"/>
      <c r="M38" s="208"/>
      <c r="N38" s="217"/>
    </row>
    <row r="39" spans="1:14" x14ac:dyDescent="0.35">
      <c r="A39" s="200" t="s">
        <v>218</v>
      </c>
      <c r="B39" s="196"/>
      <c r="C39" s="196"/>
      <c r="D39" s="196"/>
      <c r="E39" s="196"/>
      <c r="F39" s="165"/>
      <c r="G39" s="165"/>
      <c r="H39" s="165"/>
      <c r="I39" s="165"/>
      <c r="J39" s="165"/>
      <c r="K39" s="165"/>
      <c r="L39" s="165"/>
      <c r="M39" s="165"/>
      <c r="N39" s="212"/>
    </row>
    <row r="40" spans="1:14" x14ac:dyDescent="0.35">
      <c r="A40" s="200"/>
      <c r="B40" s="196"/>
      <c r="C40" s="196"/>
      <c r="D40" s="196"/>
      <c r="E40" s="196"/>
      <c r="F40" s="165"/>
      <c r="G40" s="165"/>
      <c r="H40" s="165"/>
      <c r="I40" s="165"/>
      <c r="J40" s="165"/>
      <c r="K40" s="165"/>
      <c r="L40" s="165"/>
      <c r="M40" s="165"/>
      <c r="N40" s="212"/>
    </row>
    <row r="41" spans="1:14" ht="44.5" customHeight="1" x14ac:dyDescent="0.35">
      <c r="A41" s="200"/>
      <c r="B41" s="196"/>
      <c r="C41" s="196"/>
      <c r="D41" s="196"/>
      <c r="E41" s="196"/>
      <c r="F41" s="165"/>
      <c r="G41" s="165"/>
      <c r="H41" s="165"/>
      <c r="I41" s="165"/>
      <c r="J41" s="165"/>
      <c r="K41" s="165"/>
      <c r="L41" s="165"/>
      <c r="M41" s="165"/>
      <c r="N41" s="212"/>
    </row>
    <row r="42" spans="1:14" x14ac:dyDescent="0.35">
      <c r="A42" s="200" t="s">
        <v>163</v>
      </c>
      <c r="B42" s="196"/>
      <c r="C42" s="196"/>
      <c r="D42" s="196"/>
      <c r="E42" s="196"/>
      <c r="F42" s="165"/>
      <c r="G42" s="165"/>
      <c r="H42" s="165"/>
      <c r="I42" s="165"/>
      <c r="J42" s="165"/>
      <c r="K42" s="165"/>
      <c r="L42" s="165"/>
      <c r="M42" s="165"/>
      <c r="N42" s="212"/>
    </row>
    <row r="43" spans="1:14" x14ac:dyDescent="0.35">
      <c r="A43" s="200"/>
      <c r="B43" s="196"/>
      <c r="C43" s="196"/>
      <c r="D43" s="196"/>
      <c r="E43" s="196"/>
      <c r="F43" s="165"/>
      <c r="G43" s="165"/>
      <c r="H43" s="165"/>
      <c r="I43" s="165"/>
      <c r="J43" s="165"/>
      <c r="K43" s="165"/>
      <c r="L43" s="165"/>
      <c r="M43" s="165"/>
      <c r="N43" s="212"/>
    </row>
    <row r="44" spans="1:14" ht="24.65" customHeight="1" x14ac:dyDescent="0.35">
      <c r="A44" s="200"/>
      <c r="B44" s="196"/>
      <c r="C44" s="196"/>
      <c r="D44" s="196"/>
      <c r="E44" s="196"/>
      <c r="F44" s="165"/>
      <c r="G44" s="165"/>
      <c r="H44" s="165"/>
      <c r="I44" s="165"/>
      <c r="J44" s="165"/>
      <c r="K44" s="165"/>
      <c r="L44" s="165"/>
      <c r="M44" s="165"/>
      <c r="N44" s="212"/>
    </row>
    <row r="45" spans="1:14" x14ac:dyDescent="0.35">
      <c r="A45" s="201" t="s">
        <v>164</v>
      </c>
      <c r="B45" s="7"/>
      <c r="C45" s="7"/>
      <c r="D45" s="7"/>
      <c r="E45" s="7"/>
      <c r="F45" s="7"/>
      <c r="G45" s="7"/>
      <c r="H45" s="7"/>
      <c r="I45" s="7"/>
      <c r="J45" s="7"/>
      <c r="K45" s="7"/>
      <c r="L45" s="7"/>
      <c r="M45" s="7"/>
      <c r="N45" s="214"/>
    </row>
    <row r="46" spans="1:14" ht="13" customHeight="1" x14ac:dyDescent="0.35">
      <c r="A46" s="201"/>
      <c r="B46" s="7"/>
      <c r="C46" s="7"/>
      <c r="D46" s="7"/>
      <c r="E46" s="7"/>
      <c r="F46" s="7"/>
      <c r="G46" s="7"/>
      <c r="H46" s="7"/>
      <c r="I46" s="7"/>
      <c r="J46" s="7"/>
      <c r="K46" s="7"/>
      <c r="L46" s="7"/>
      <c r="M46" s="7"/>
      <c r="N46" s="214"/>
    </row>
    <row r="47" spans="1:14" ht="47.5" hidden="1" customHeight="1" x14ac:dyDescent="0.35">
      <c r="A47" s="201"/>
      <c r="B47" s="7"/>
      <c r="C47" s="7"/>
      <c r="D47" s="7"/>
      <c r="E47" s="7"/>
      <c r="F47" s="7"/>
      <c r="G47" s="7"/>
      <c r="H47" s="7"/>
      <c r="I47" s="7"/>
      <c r="J47" s="7"/>
      <c r="K47" s="7"/>
      <c r="L47" s="7"/>
      <c r="M47" s="7"/>
      <c r="N47" s="214"/>
    </row>
    <row r="48" spans="1:14" x14ac:dyDescent="0.35">
      <c r="A48" s="201" t="s">
        <v>165</v>
      </c>
      <c r="B48" s="7"/>
      <c r="C48" s="7"/>
      <c r="D48" s="7"/>
      <c r="E48" s="7"/>
      <c r="F48" s="7"/>
      <c r="G48" s="7"/>
      <c r="H48" s="7"/>
      <c r="I48" s="7"/>
      <c r="J48" s="7"/>
      <c r="K48" s="7"/>
      <c r="L48" s="7"/>
      <c r="M48" s="7"/>
      <c r="N48" s="214"/>
    </row>
    <row r="49" spans="1:14" x14ac:dyDescent="0.35">
      <c r="A49" s="201"/>
      <c r="B49" s="7"/>
      <c r="C49" s="7"/>
      <c r="D49" s="7"/>
      <c r="E49" s="7"/>
      <c r="F49" s="7"/>
      <c r="G49" s="7"/>
      <c r="H49" s="7"/>
      <c r="I49" s="7"/>
      <c r="J49" s="7"/>
      <c r="K49" s="7"/>
      <c r="L49" s="7"/>
      <c r="M49" s="7"/>
      <c r="N49" s="214"/>
    </row>
    <row r="50" spans="1:14" ht="33.65" customHeight="1" x14ac:dyDescent="0.35">
      <c r="A50" s="201"/>
      <c r="B50" s="7"/>
      <c r="C50" s="7"/>
      <c r="D50" s="7"/>
      <c r="E50" s="7"/>
      <c r="F50" s="7"/>
      <c r="G50" s="7"/>
      <c r="H50" s="7"/>
      <c r="I50" s="7"/>
      <c r="J50" s="7"/>
      <c r="K50" s="7"/>
      <c r="L50" s="7"/>
      <c r="M50" s="7"/>
      <c r="N50" s="214"/>
    </row>
    <row r="51" spans="1:14" x14ac:dyDescent="0.35">
      <c r="A51" s="238" t="s">
        <v>221</v>
      </c>
      <c r="B51" s="239"/>
      <c r="C51" s="239"/>
      <c r="D51" s="239"/>
      <c r="E51" s="239"/>
      <c r="F51" s="7"/>
      <c r="G51" s="7"/>
      <c r="H51" s="7"/>
      <c r="I51" s="7"/>
      <c r="J51" s="7"/>
      <c r="K51" s="7"/>
      <c r="L51" s="7"/>
      <c r="M51" s="7"/>
      <c r="N51" s="214"/>
    </row>
    <row r="52" spans="1:14" x14ac:dyDescent="0.35">
      <c r="A52" s="238"/>
      <c r="B52" s="239"/>
      <c r="C52" s="239"/>
      <c r="D52" s="239"/>
      <c r="E52" s="239"/>
      <c r="F52" s="7"/>
      <c r="G52" s="7"/>
      <c r="H52" s="7"/>
      <c r="I52" s="7"/>
      <c r="J52" s="7"/>
      <c r="K52" s="7"/>
      <c r="L52" s="7"/>
      <c r="M52" s="7"/>
      <c r="N52" s="214"/>
    </row>
    <row r="53" spans="1:14" ht="60" customHeight="1" x14ac:dyDescent="0.35">
      <c r="A53" s="238"/>
      <c r="B53" s="239"/>
      <c r="C53" s="239"/>
      <c r="D53" s="239"/>
      <c r="E53" s="239"/>
      <c r="F53" s="7"/>
      <c r="G53" s="7"/>
      <c r="H53" s="7"/>
      <c r="I53" s="7"/>
      <c r="J53" s="7"/>
      <c r="K53" s="7"/>
      <c r="L53" s="7"/>
      <c r="M53" s="7"/>
      <c r="N53" s="214"/>
    </row>
    <row r="54" spans="1:14" x14ac:dyDescent="0.35">
      <c r="A54" s="201" t="s">
        <v>166</v>
      </c>
      <c r="B54" s="7"/>
      <c r="C54" s="7"/>
      <c r="D54" s="7"/>
      <c r="E54" s="7"/>
      <c r="F54" s="165"/>
      <c r="G54" s="165"/>
      <c r="H54" s="165"/>
      <c r="I54" s="165"/>
      <c r="J54" s="165"/>
      <c r="K54" s="165"/>
      <c r="L54" s="165"/>
      <c r="M54" s="165"/>
      <c r="N54" s="212"/>
    </row>
    <row r="55" spans="1:14" x14ac:dyDescent="0.35">
      <c r="A55" s="201"/>
      <c r="B55" s="7"/>
      <c r="C55" s="7"/>
      <c r="D55" s="7"/>
      <c r="E55" s="7"/>
      <c r="F55" s="165"/>
      <c r="G55" s="165"/>
      <c r="H55" s="165"/>
      <c r="I55" s="165"/>
      <c r="J55" s="165"/>
      <c r="K55" s="165"/>
      <c r="L55" s="165"/>
      <c r="M55" s="165"/>
      <c r="N55" s="212"/>
    </row>
    <row r="56" spans="1:14" ht="76.5" customHeight="1" x14ac:dyDescent="0.35">
      <c r="A56" s="201"/>
      <c r="B56" s="7"/>
      <c r="C56" s="7"/>
      <c r="D56" s="7"/>
      <c r="E56" s="7"/>
      <c r="F56" s="165"/>
      <c r="G56" s="165"/>
      <c r="H56" s="165"/>
      <c r="I56" s="165"/>
      <c r="J56" s="165"/>
      <c r="K56" s="165"/>
      <c r="L56" s="165"/>
      <c r="M56" s="165"/>
      <c r="N56" s="212"/>
    </row>
    <row r="57" spans="1:14" x14ac:dyDescent="0.35">
      <c r="A57" s="201" t="s">
        <v>169</v>
      </c>
      <c r="B57" s="7"/>
      <c r="C57" s="7"/>
      <c r="D57" s="7"/>
      <c r="E57" s="7"/>
      <c r="F57" s="165"/>
      <c r="G57" s="165"/>
      <c r="H57" s="165"/>
      <c r="I57" s="165"/>
      <c r="J57" s="165"/>
      <c r="K57" s="165"/>
      <c r="L57" s="165"/>
      <c r="M57" s="165"/>
      <c r="N57" s="212"/>
    </row>
    <row r="58" spans="1:14" x14ac:dyDescent="0.35">
      <c r="A58" s="201"/>
      <c r="B58" s="7"/>
      <c r="C58" s="7"/>
      <c r="D58" s="7"/>
      <c r="E58" s="7"/>
      <c r="F58" s="165"/>
      <c r="G58" s="165"/>
      <c r="H58" s="165"/>
      <c r="I58" s="165"/>
      <c r="J58" s="165"/>
      <c r="K58" s="165"/>
      <c r="L58" s="165"/>
      <c r="M58" s="165"/>
      <c r="N58" s="212"/>
    </row>
    <row r="59" spans="1:14" ht="61" customHeight="1" x14ac:dyDescent="0.35">
      <c r="A59" s="201"/>
      <c r="B59" s="7"/>
      <c r="C59" s="7"/>
      <c r="D59" s="7"/>
      <c r="E59" s="7"/>
      <c r="F59" s="165"/>
      <c r="G59" s="165"/>
      <c r="H59" s="165"/>
      <c r="I59" s="165"/>
      <c r="J59" s="165"/>
      <c r="K59" s="165"/>
      <c r="L59" s="165"/>
      <c r="M59" s="165"/>
      <c r="N59" s="212"/>
    </row>
    <row r="60" spans="1:14" x14ac:dyDescent="0.35">
      <c r="A60" s="197" t="s">
        <v>83</v>
      </c>
      <c r="B60" s="197"/>
      <c r="C60" s="197"/>
      <c r="D60" s="197"/>
      <c r="E60" s="197"/>
      <c r="F60" s="197" t="s">
        <v>84</v>
      </c>
      <c r="G60" s="197"/>
      <c r="H60" s="197"/>
      <c r="I60" s="197" t="s">
        <v>85</v>
      </c>
      <c r="J60" s="197"/>
      <c r="K60" s="197"/>
      <c r="L60" s="197" t="s">
        <v>86</v>
      </c>
      <c r="M60" s="197"/>
      <c r="N60" s="197"/>
    </row>
    <row r="61" spans="1:14" x14ac:dyDescent="0.35">
      <c r="A61" s="201" t="s">
        <v>102</v>
      </c>
      <c r="B61" s="7"/>
      <c r="C61" s="7"/>
      <c r="D61" s="7"/>
      <c r="E61" s="7"/>
      <c r="F61" s="165"/>
      <c r="G61" s="165"/>
      <c r="H61" s="165"/>
      <c r="I61" s="165"/>
      <c r="J61" s="165"/>
      <c r="K61" s="165"/>
      <c r="L61" s="165"/>
      <c r="M61" s="165"/>
      <c r="N61" s="212"/>
    </row>
    <row r="62" spans="1:14" x14ac:dyDescent="0.35">
      <c r="A62" s="201"/>
      <c r="B62" s="7"/>
      <c r="C62" s="7"/>
      <c r="D62" s="7"/>
      <c r="E62" s="7"/>
      <c r="F62" s="165"/>
      <c r="G62" s="165"/>
      <c r="H62" s="165"/>
      <c r="I62" s="165"/>
      <c r="J62" s="165"/>
      <c r="K62" s="165"/>
      <c r="L62" s="165"/>
      <c r="M62" s="165"/>
      <c r="N62" s="212"/>
    </row>
    <row r="63" spans="1:14" ht="19.5" customHeight="1" x14ac:dyDescent="0.35">
      <c r="A63" s="234"/>
      <c r="B63" s="235"/>
      <c r="C63" s="235"/>
      <c r="D63" s="235"/>
      <c r="E63" s="235"/>
      <c r="F63" s="236"/>
      <c r="G63" s="236"/>
      <c r="H63" s="236"/>
      <c r="I63" s="236"/>
      <c r="J63" s="236"/>
      <c r="K63" s="236"/>
      <c r="L63" s="236"/>
      <c r="M63" s="236"/>
      <c r="N63" s="237"/>
    </row>
    <row r="64" spans="1:14" x14ac:dyDescent="0.35">
      <c r="A64" s="196" t="s">
        <v>101</v>
      </c>
      <c r="B64" s="196"/>
      <c r="C64" s="196"/>
      <c r="D64" s="196"/>
      <c r="E64" s="196"/>
      <c r="F64" s="165"/>
      <c r="G64" s="165"/>
      <c r="H64" s="165"/>
      <c r="I64" s="165"/>
      <c r="J64" s="165"/>
      <c r="K64" s="165"/>
      <c r="L64" s="165"/>
      <c r="M64" s="165"/>
      <c r="N64" s="165"/>
    </row>
    <row r="65" spans="1:14" x14ac:dyDescent="0.35">
      <c r="A65" s="196"/>
      <c r="B65" s="196"/>
      <c r="C65" s="196"/>
      <c r="D65" s="196"/>
      <c r="E65" s="196"/>
      <c r="F65" s="165"/>
      <c r="G65" s="165"/>
      <c r="H65" s="165"/>
      <c r="I65" s="165"/>
      <c r="J65" s="165"/>
      <c r="K65" s="165"/>
      <c r="L65" s="165"/>
      <c r="M65" s="165"/>
      <c r="N65" s="165"/>
    </row>
    <row r="66" spans="1:14" x14ac:dyDescent="0.35">
      <c r="A66" s="196"/>
      <c r="B66" s="196"/>
      <c r="C66" s="196"/>
      <c r="D66" s="196"/>
      <c r="E66" s="196"/>
      <c r="F66" s="165"/>
      <c r="G66" s="165"/>
      <c r="H66" s="165"/>
      <c r="I66" s="165"/>
      <c r="J66" s="165"/>
      <c r="K66" s="165"/>
      <c r="L66" s="165"/>
      <c r="M66" s="165"/>
      <c r="N66" s="165"/>
    </row>
    <row r="67" spans="1:14" x14ac:dyDescent="0.35">
      <c r="A67" s="196" t="s">
        <v>227</v>
      </c>
      <c r="B67" s="196"/>
      <c r="C67" s="196"/>
      <c r="D67" s="196"/>
      <c r="E67" s="196"/>
      <c r="F67" s="165"/>
      <c r="G67" s="165"/>
      <c r="H67" s="165"/>
      <c r="I67" s="165"/>
      <c r="J67" s="165"/>
      <c r="K67" s="165"/>
      <c r="L67" s="165"/>
      <c r="M67" s="165"/>
      <c r="N67" s="165"/>
    </row>
    <row r="68" spans="1:14" x14ac:dyDescent="0.35">
      <c r="A68" s="196"/>
      <c r="B68" s="196"/>
      <c r="C68" s="196"/>
      <c r="D68" s="196"/>
      <c r="E68" s="196"/>
      <c r="F68" s="165"/>
      <c r="G68" s="165"/>
      <c r="H68" s="165"/>
      <c r="I68" s="165"/>
      <c r="J68" s="165"/>
      <c r="K68" s="165"/>
      <c r="L68" s="165"/>
      <c r="M68" s="165"/>
      <c r="N68" s="165"/>
    </row>
    <row r="69" spans="1:14" ht="29.15" customHeight="1" x14ac:dyDescent="0.35">
      <c r="A69" s="196"/>
      <c r="B69" s="196"/>
      <c r="C69" s="196"/>
      <c r="D69" s="196"/>
      <c r="E69" s="196"/>
      <c r="F69" s="165"/>
      <c r="G69" s="165"/>
      <c r="H69" s="165"/>
      <c r="I69" s="165"/>
      <c r="J69" s="165"/>
      <c r="K69" s="165"/>
      <c r="L69" s="165"/>
      <c r="M69" s="165"/>
      <c r="N69" s="165"/>
    </row>
    <row r="70" spans="1:14" x14ac:dyDescent="0.35">
      <c r="A70" s="196" t="s">
        <v>226</v>
      </c>
      <c r="B70" s="196"/>
      <c r="C70" s="196"/>
      <c r="D70" s="196"/>
      <c r="E70" s="196"/>
      <c r="F70" s="165"/>
      <c r="G70" s="165"/>
      <c r="H70" s="165"/>
      <c r="I70" s="165"/>
      <c r="J70" s="165"/>
      <c r="K70" s="165"/>
      <c r="L70" s="165"/>
      <c r="M70" s="165"/>
      <c r="N70" s="165"/>
    </row>
    <row r="71" spans="1:14" x14ac:dyDescent="0.35">
      <c r="A71" s="196"/>
      <c r="B71" s="196"/>
      <c r="C71" s="196"/>
      <c r="D71" s="196"/>
      <c r="E71" s="196"/>
      <c r="F71" s="165"/>
      <c r="G71" s="165"/>
      <c r="H71" s="165"/>
      <c r="I71" s="165"/>
      <c r="J71" s="165"/>
      <c r="K71" s="165"/>
      <c r="L71" s="165"/>
      <c r="M71" s="165"/>
      <c r="N71" s="165"/>
    </row>
    <row r="72" spans="1:14" ht="127.5" customHeight="1" x14ac:dyDescent="0.35">
      <c r="A72" s="196"/>
      <c r="B72" s="196"/>
      <c r="C72" s="196"/>
      <c r="D72" s="196"/>
      <c r="E72" s="196"/>
      <c r="F72" s="165"/>
      <c r="G72" s="165"/>
      <c r="H72" s="165"/>
      <c r="I72" s="165"/>
      <c r="J72" s="165"/>
      <c r="K72" s="165"/>
      <c r="L72" s="165"/>
      <c r="M72" s="165"/>
      <c r="N72" s="165"/>
    </row>
    <row r="73" spans="1:14" ht="9" customHeight="1" x14ac:dyDescent="0.35">
      <c r="A73" s="202" t="s">
        <v>175</v>
      </c>
      <c r="B73" s="203"/>
      <c r="C73" s="203"/>
      <c r="D73" s="203"/>
      <c r="E73" s="204"/>
      <c r="F73" s="240"/>
      <c r="G73" s="241"/>
      <c r="H73" s="242"/>
      <c r="I73" s="240"/>
      <c r="J73" s="248"/>
      <c r="K73" s="249"/>
      <c r="L73" s="240"/>
      <c r="M73" s="241"/>
      <c r="N73" s="242"/>
    </row>
    <row r="74" spans="1:14" ht="9" customHeight="1" x14ac:dyDescent="0.35">
      <c r="A74" s="205"/>
      <c r="B74" s="51"/>
      <c r="C74" s="51"/>
      <c r="D74" s="51"/>
      <c r="E74" s="206"/>
      <c r="F74" s="243"/>
      <c r="G74" s="55"/>
      <c r="H74" s="244"/>
      <c r="I74" s="250"/>
      <c r="J74" s="251"/>
      <c r="K74" s="252"/>
      <c r="L74" s="243"/>
      <c r="M74" s="55"/>
      <c r="N74" s="244"/>
    </row>
    <row r="75" spans="1:14" ht="130.5" customHeight="1" x14ac:dyDescent="0.35">
      <c r="A75" s="207"/>
      <c r="B75" s="208"/>
      <c r="C75" s="208"/>
      <c r="D75" s="208"/>
      <c r="E75" s="209"/>
      <c r="F75" s="245"/>
      <c r="G75" s="246"/>
      <c r="H75" s="247"/>
      <c r="I75" s="253"/>
      <c r="J75" s="254"/>
      <c r="K75" s="255"/>
      <c r="L75" s="245"/>
      <c r="M75" s="246"/>
      <c r="N75" s="247"/>
    </row>
    <row r="76" spans="1:14" x14ac:dyDescent="0.35">
      <c r="A76" s="7" t="s">
        <v>167</v>
      </c>
      <c r="B76" s="7"/>
      <c r="C76" s="7"/>
      <c r="D76" s="7"/>
      <c r="E76" s="7"/>
      <c r="F76" s="165"/>
      <c r="G76" s="165"/>
      <c r="H76" s="165"/>
      <c r="I76" s="165"/>
      <c r="J76" s="165"/>
      <c r="K76" s="165"/>
      <c r="L76" s="165"/>
      <c r="M76" s="165"/>
      <c r="N76" s="165"/>
    </row>
    <row r="77" spans="1:14" x14ac:dyDescent="0.35">
      <c r="A77" s="7"/>
      <c r="B77" s="7"/>
      <c r="C77" s="7"/>
      <c r="D77" s="7"/>
      <c r="E77" s="7"/>
      <c r="F77" s="165"/>
      <c r="G77" s="165"/>
      <c r="H77" s="165"/>
      <c r="I77" s="165"/>
      <c r="J77" s="165"/>
      <c r="K77" s="165"/>
      <c r="L77" s="165"/>
      <c r="M77" s="165"/>
      <c r="N77" s="165"/>
    </row>
    <row r="78" spans="1:14" ht="16" customHeight="1" x14ac:dyDescent="0.35">
      <c r="A78" s="7"/>
      <c r="B78" s="7"/>
      <c r="C78" s="7"/>
      <c r="D78" s="7"/>
      <c r="E78" s="7"/>
      <c r="F78" s="165"/>
      <c r="G78" s="165"/>
      <c r="H78" s="165"/>
      <c r="I78" s="165"/>
      <c r="J78" s="165"/>
      <c r="K78" s="165"/>
      <c r="L78" s="165"/>
      <c r="M78" s="165"/>
      <c r="N78" s="165"/>
    </row>
    <row r="79" spans="1:14" x14ac:dyDescent="0.35">
      <c r="A79" s="256" t="s">
        <v>103</v>
      </c>
      <c r="B79" s="256"/>
      <c r="C79" s="256"/>
      <c r="D79" s="256"/>
      <c r="E79" s="256"/>
      <c r="F79" s="165"/>
      <c r="G79" s="165"/>
      <c r="H79" s="165"/>
      <c r="I79" s="165"/>
      <c r="J79" s="165"/>
      <c r="K79" s="165"/>
      <c r="L79" s="165"/>
      <c r="M79" s="165"/>
      <c r="N79" s="165"/>
    </row>
    <row r="80" spans="1:14" x14ac:dyDescent="0.35">
      <c r="A80" s="256"/>
      <c r="B80" s="256"/>
      <c r="C80" s="256"/>
      <c r="D80" s="256"/>
      <c r="E80" s="256"/>
      <c r="F80" s="165"/>
      <c r="G80" s="165"/>
      <c r="H80" s="165"/>
      <c r="I80" s="165"/>
      <c r="J80" s="165"/>
      <c r="K80" s="165"/>
      <c r="L80" s="165"/>
      <c r="M80" s="165"/>
      <c r="N80" s="165"/>
    </row>
    <row r="81" spans="1:14" x14ac:dyDescent="0.35">
      <c r="A81" s="256"/>
      <c r="B81" s="256"/>
      <c r="C81" s="256"/>
      <c r="D81" s="256"/>
      <c r="E81" s="256"/>
      <c r="F81" s="165"/>
      <c r="G81" s="165"/>
      <c r="H81" s="165"/>
      <c r="I81" s="165"/>
      <c r="J81" s="165"/>
      <c r="K81" s="165"/>
      <c r="L81" s="165"/>
      <c r="M81" s="165"/>
      <c r="N81" s="165"/>
    </row>
    <row r="82" spans="1:14" x14ac:dyDescent="0.35">
      <c r="A82" s="257"/>
      <c r="B82" s="257"/>
      <c r="C82" s="257"/>
      <c r="D82" s="257"/>
      <c r="E82" s="257"/>
      <c r="F82" s="257"/>
      <c r="G82" s="257"/>
      <c r="H82" s="257"/>
      <c r="I82" s="257"/>
      <c r="J82" s="257"/>
      <c r="K82" s="257"/>
      <c r="L82" s="257"/>
      <c r="M82" s="257"/>
      <c r="N82" s="257"/>
    </row>
    <row r="83" spans="1:14" x14ac:dyDescent="0.35">
      <c r="A83" s="31" t="s">
        <v>106</v>
      </c>
      <c r="B83" s="31"/>
      <c r="C83" s="31"/>
      <c r="D83" s="31"/>
      <c r="E83" s="31"/>
      <c r="F83" s="31"/>
      <c r="G83" s="31"/>
      <c r="H83" s="31"/>
      <c r="I83" s="31"/>
      <c r="J83" s="31"/>
      <c r="K83" s="31"/>
      <c r="L83" s="31"/>
      <c r="M83" s="31"/>
      <c r="N83" s="31"/>
    </row>
    <row r="84" spans="1:14" x14ac:dyDescent="0.35">
      <c r="A84" s="80" t="s">
        <v>73</v>
      </c>
      <c r="B84" s="80"/>
      <c r="C84" s="80"/>
      <c r="D84" s="80"/>
      <c r="E84" s="80"/>
      <c r="F84" s="80" t="s">
        <v>74</v>
      </c>
      <c r="G84" s="80"/>
      <c r="H84" s="80"/>
      <c r="I84" s="80" t="s">
        <v>75</v>
      </c>
      <c r="J84" s="80"/>
      <c r="K84" s="80" t="s">
        <v>76</v>
      </c>
      <c r="L84" s="80"/>
      <c r="M84" s="80" t="s">
        <v>77</v>
      </c>
      <c r="N84" s="80"/>
    </row>
    <row r="85" spans="1:14" x14ac:dyDescent="0.35">
      <c r="A85" s="196" t="s">
        <v>170</v>
      </c>
      <c r="B85" s="196"/>
      <c r="C85" s="196"/>
      <c r="D85" s="196"/>
      <c r="E85" s="196"/>
      <c r="F85" s="118" t="s">
        <v>79</v>
      </c>
      <c r="G85" s="118"/>
      <c r="H85" s="118"/>
      <c r="I85" s="118">
        <v>1</v>
      </c>
      <c r="J85" s="118"/>
      <c r="K85" s="114">
        <v>3</v>
      </c>
      <c r="L85" s="119"/>
      <c r="M85" s="114">
        <f>I85*K85</f>
        <v>3</v>
      </c>
      <c r="N85" s="119"/>
    </row>
    <row r="86" spans="1:14" x14ac:dyDescent="0.35">
      <c r="A86" s="196"/>
      <c r="B86" s="196"/>
      <c r="C86" s="196"/>
      <c r="D86" s="196"/>
      <c r="E86" s="196"/>
      <c r="F86" s="118"/>
      <c r="G86" s="118"/>
      <c r="H86" s="118"/>
      <c r="I86" s="118"/>
      <c r="J86" s="118"/>
      <c r="K86" s="116"/>
      <c r="L86" s="120"/>
      <c r="M86" s="116"/>
      <c r="N86" s="120"/>
    </row>
    <row r="87" spans="1:14" x14ac:dyDescent="0.35">
      <c r="A87" s="196"/>
      <c r="B87" s="196"/>
      <c r="C87" s="196"/>
      <c r="D87" s="196"/>
      <c r="E87" s="196"/>
      <c r="F87" s="118" t="s">
        <v>80</v>
      </c>
      <c r="G87" s="118"/>
      <c r="H87" s="118"/>
      <c r="I87" s="114">
        <v>3</v>
      </c>
      <c r="J87" s="119"/>
      <c r="K87" s="114">
        <v>3</v>
      </c>
      <c r="L87" s="119"/>
      <c r="M87" s="114">
        <f>I87*K87</f>
        <v>9</v>
      </c>
      <c r="N87" s="119"/>
    </row>
    <row r="88" spans="1:14" x14ac:dyDescent="0.35">
      <c r="A88" s="196"/>
      <c r="B88" s="196"/>
      <c r="C88" s="196"/>
      <c r="D88" s="196"/>
      <c r="E88" s="196"/>
      <c r="F88" s="118"/>
      <c r="G88" s="118"/>
      <c r="H88" s="118"/>
      <c r="I88" s="116"/>
      <c r="J88" s="120"/>
      <c r="K88" s="116"/>
      <c r="L88" s="120"/>
      <c r="M88" s="116"/>
      <c r="N88" s="120"/>
    </row>
    <row r="89" spans="1:14" x14ac:dyDescent="0.35">
      <c r="A89" s="196"/>
      <c r="B89" s="196"/>
      <c r="C89" s="196"/>
      <c r="D89" s="196"/>
      <c r="E89" s="196"/>
      <c r="F89" s="118" t="s">
        <v>81</v>
      </c>
      <c r="G89" s="118"/>
      <c r="H89" s="118"/>
      <c r="I89" s="114">
        <v>4</v>
      </c>
      <c r="J89" s="119"/>
      <c r="K89" s="114">
        <v>2</v>
      </c>
      <c r="L89" s="119"/>
      <c r="M89" s="114">
        <f>I89*K89</f>
        <v>8</v>
      </c>
      <c r="N89" s="119"/>
    </row>
    <row r="90" spans="1:14" x14ac:dyDescent="0.35">
      <c r="A90" s="196"/>
      <c r="B90" s="196"/>
      <c r="C90" s="196"/>
      <c r="D90" s="196"/>
      <c r="E90" s="196"/>
      <c r="F90" s="118"/>
      <c r="G90" s="118"/>
      <c r="H90" s="118"/>
      <c r="I90" s="116"/>
      <c r="J90" s="120"/>
      <c r="K90" s="116"/>
      <c r="L90" s="120"/>
      <c r="M90" s="116"/>
      <c r="N90" s="120"/>
    </row>
    <row r="91" spans="1:14" x14ac:dyDescent="0.35">
      <c r="A91" s="196"/>
      <c r="B91" s="196"/>
      <c r="C91" s="196"/>
      <c r="D91" s="196"/>
      <c r="E91" s="196"/>
      <c r="F91" s="123" t="s">
        <v>108</v>
      </c>
      <c r="G91" s="124"/>
      <c r="H91" s="125"/>
      <c r="I91" s="114">
        <v>2</v>
      </c>
      <c r="J91" s="119"/>
      <c r="K91" s="114">
        <v>2</v>
      </c>
      <c r="L91" s="119"/>
      <c r="M91" s="114">
        <f>I91*K91</f>
        <v>4</v>
      </c>
      <c r="N91" s="119"/>
    </row>
    <row r="92" spans="1:14" x14ac:dyDescent="0.35">
      <c r="A92" s="196"/>
      <c r="B92" s="196"/>
      <c r="C92" s="196"/>
      <c r="D92" s="196"/>
      <c r="E92" s="196"/>
      <c r="F92" s="126"/>
      <c r="G92" s="77"/>
      <c r="H92" s="78"/>
      <c r="I92" s="116"/>
      <c r="J92" s="120"/>
      <c r="K92" s="116"/>
      <c r="L92" s="120"/>
      <c r="M92" s="116"/>
      <c r="N92" s="120"/>
    </row>
    <row r="93" spans="1:14" ht="15" thickBot="1" x14ac:dyDescent="0.4">
      <c r="A93" s="197" t="s">
        <v>83</v>
      </c>
      <c r="B93" s="197"/>
      <c r="C93" s="197"/>
      <c r="D93" s="197"/>
      <c r="E93" s="197"/>
      <c r="F93" s="197" t="s">
        <v>84</v>
      </c>
      <c r="G93" s="197"/>
      <c r="H93" s="197"/>
      <c r="I93" s="197" t="s">
        <v>85</v>
      </c>
      <c r="J93" s="197"/>
      <c r="K93" s="197"/>
      <c r="L93" s="197" t="s">
        <v>86</v>
      </c>
      <c r="M93" s="197"/>
      <c r="N93" s="197"/>
    </row>
    <row r="94" spans="1:14" x14ac:dyDescent="0.35">
      <c r="A94" s="258" t="s">
        <v>222</v>
      </c>
      <c r="B94" s="259"/>
      <c r="C94" s="259"/>
      <c r="D94" s="259"/>
      <c r="E94" s="259"/>
      <c r="F94" s="199"/>
      <c r="G94" s="199"/>
      <c r="H94" s="199"/>
      <c r="I94" s="199"/>
      <c r="J94" s="199"/>
      <c r="K94" s="199"/>
      <c r="L94" s="199"/>
      <c r="M94" s="199"/>
      <c r="N94" s="218"/>
    </row>
    <row r="95" spans="1:14" x14ac:dyDescent="0.35">
      <c r="A95" s="260"/>
      <c r="B95" s="261"/>
      <c r="C95" s="261"/>
      <c r="D95" s="261"/>
      <c r="E95" s="261"/>
      <c r="F95" s="196"/>
      <c r="G95" s="196"/>
      <c r="H95" s="196"/>
      <c r="I95" s="196"/>
      <c r="J95" s="196"/>
      <c r="K95" s="196"/>
      <c r="L95" s="196"/>
      <c r="M95" s="196"/>
      <c r="N95" s="219"/>
    </row>
    <row r="96" spans="1:14" x14ac:dyDescent="0.35">
      <c r="A96" s="260"/>
      <c r="B96" s="261"/>
      <c r="C96" s="261"/>
      <c r="D96" s="261"/>
      <c r="E96" s="261"/>
      <c r="F96" s="196"/>
      <c r="G96" s="196"/>
      <c r="H96" s="196"/>
      <c r="I96" s="196"/>
      <c r="J96" s="196"/>
      <c r="K96" s="196"/>
      <c r="L96" s="196"/>
      <c r="M96" s="196"/>
      <c r="N96" s="219"/>
    </row>
    <row r="97" spans="1:14" x14ac:dyDescent="0.35">
      <c r="A97" s="262" t="s">
        <v>109</v>
      </c>
      <c r="B97" s="262"/>
      <c r="C97" s="262"/>
      <c r="D97" s="262"/>
      <c r="E97" s="262"/>
      <c r="F97" s="165"/>
      <c r="G97" s="165"/>
      <c r="H97" s="165"/>
      <c r="I97" s="165"/>
      <c r="J97" s="165"/>
      <c r="K97" s="165"/>
      <c r="L97" s="165"/>
      <c r="M97" s="165"/>
      <c r="N97" s="165"/>
    </row>
    <row r="98" spans="1:14" x14ac:dyDescent="0.35">
      <c r="A98" s="262"/>
      <c r="B98" s="262"/>
      <c r="C98" s="262"/>
      <c r="D98" s="262"/>
      <c r="E98" s="262"/>
      <c r="F98" s="165"/>
      <c r="G98" s="165"/>
      <c r="H98" s="165"/>
      <c r="I98" s="165"/>
      <c r="J98" s="165"/>
      <c r="K98" s="165"/>
      <c r="L98" s="165"/>
      <c r="M98" s="165"/>
      <c r="N98" s="165"/>
    </row>
    <row r="99" spans="1:14" x14ac:dyDescent="0.35">
      <c r="A99" s="262"/>
      <c r="B99" s="262"/>
      <c r="C99" s="262"/>
      <c r="D99" s="262"/>
      <c r="E99" s="262"/>
      <c r="F99" s="165"/>
      <c r="G99" s="165"/>
      <c r="H99" s="165"/>
      <c r="I99" s="165"/>
      <c r="J99" s="165"/>
      <c r="K99" s="165"/>
      <c r="L99" s="165"/>
      <c r="M99" s="165"/>
      <c r="N99" s="165"/>
    </row>
    <row r="100" spans="1:14" x14ac:dyDescent="0.35">
      <c r="A100" s="11" t="s">
        <v>110</v>
      </c>
      <c r="B100" s="11"/>
      <c r="C100" s="11"/>
      <c r="D100" s="11"/>
      <c r="E100" s="11"/>
      <c r="F100" s="165"/>
      <c r="G100" s="165"/>
      <c r="H100" s="165"/>
      <c r="I100" s="165"/>
      <c r="J100" s="165"/>
      <c r="K100" s="165"/>
      <c r="L100" s="165"/>
      <c r="M100" s="165"/>
      <c r="N100" s="165"/>
    </row>
    <row r="101" spans="1:14" x14ac:dyDescent="0.35">
      <c r="A101" s="11"/>
      <c r="B101" s="11"/>
      <c r="C101" s="11"/>
      <c r="D101" s="11"/>
      <c r="E101" s="11"/>
      <c r="F101" s="165"/>
      <c r="G101" s="165"/>
      <c r="H101" s="165"/>
      <c r="I101" s="165"/>
      <c r="J101" s="165"/>
      <c r="K101" s="165"/>
      <c r="L101" s="165"/>
      <c r="M101" s="165"/>
      <c r="N101" s="165"/>
    </row>
    <row r="102" spans="1:14" ht="28.5" customHeight="1" x14ac:dyDescent="0.35">
      <c r="A102" s="11"/>
      <c r="B102" s="11"/>
      <c r="C102" s="11"/>
      <c r="D102" s="11"/>
      <c r="E102" s="11"/>
      <c r="F102" s="165"/>
      <c r="G102" s="165"/>
      <c r="H102" s="165"/>
      <c r="I102" s="165"/>
      <c r="J102" s="165"/>
      <c r="K102" s="165"/>
      <c r="L102" s="165"/>
      <c r="M102" s="165"/>
      <c r="N102" s="165"/>
    </row>
    <row r="103" spans="1:14" x14ac:dyDescent="0.35">
      <c r="A103" s="11" t="s">
        <v>111</v>
      </c>
      <c r="B103" s="11"/>
      <c r="C103" s="11"/>
      <c r="D103" s="11"/>
      <c r="E103" s="11"/>
      <c r="F103" s="165"/>
      <c r="G103" s="165"/>
      <c r="H103" s="165"/>
      <c r="I103" s="165"/>
      <c r="J103" s="165"/>
      <c r="K103" s="165"/>
      <c r="L103" s="165"/>
      <c r="M103" s="165"/>
      <c r="N103" s="165"/>
    </row>
    <row r="104" spans="1:14" x14ac:dyDescent="0.35">
      <c r="A104" s="11"/>
      <c r="B104" s="11"/>
      <c r="C104" s="11"/>
      <c r="D104" s="11"/>
      <c r="E104" s="11"/>
      <c r="F104" s="165"/>
      <c r="G104" s="165"/>
      <c r="H104" s="165"/>
      <c r="I104" s="165"/>
      <c r="J104" s="165"/>
      <c r="K104" s="165"/>
      <c r="L104" s="165"/>
      <c r="M104" s="165"/>
      <c r="N104" s="165"/>
    </row>
    <row r="105" spans="1:14" x14ac:dyDescent="0.35">
      <c r="A105" s="11"/>
      <c r="B105" s="11"/>
      <c r="C105" s="11"/>
      <c r="D105" s="11"/>
      <c r="E105" s="11"/>
      <c r="F105" s="165"/>
      <c r="G105" s="165"/>
      <c r="H105" s="165"/>
      <c r="I105" s="165"/>
      <c r="J105" s="165"/>
      <c r="K105" s="165"/>
      <c r="L105" s="165"/>
      <c r="M105" s="165"/>
      <c r="N105" s="165"/>
    </row>
    <row r="106" spans="1:14" ht="14.5" customHeight="1" x14ac:dyDescent="0.35">
      <c r="A106" s="263" t="s">
        <v>219</v>
      </c>
      <c r="B106" s="263"/>
      <c r="C106" s="263"/>
      <c r="D106" s="263"/>
      <c r="E106" s="263"/>
      <c r="F106" s="165"/>
      <c r="G106" s="165"/>
      <c r="H106" s="165"/>
      <c r="I106" s="165"/>
      <c r="J106" s="165"/>
      <c r="K106" s="165"/>
      <c r="L106" s="165"/>
      <c r="M106" s="165"/>
      <c r="N106" s="165"/>
    </row>
    <row r="107" spans="1:14" x14ac:dyDescent="0.35">
      <c r="A107" s="263"/>
      <c r="B107" s="263"/>
      <c r="C107" s="263"/>
      <c r="D107" s="263"/>
      <c r="E107" s="263"/>
      <c r="F107" s="165"/>
      <c r="G107" s="165"/>
      <c r="H107" s="165"/>
      <c r="I107" s="165"/>
      <c r="J107" s="165"/>
      <c r="K107" s="165"/>
      <c r="L107" s="165"/>
      <c r="M107" s="165"/>
      <c r="N107" s="165"/>
    </row>
    <row r="108" spans="1:14" x14ac:dyDescent="0.35">
      <c r="A108" s="263"/>
      <c r="B108" s="263"/>
      <c r="C108" s="263"/>
      <c r="D108" s="263"/>
      <c r="E108" s="263"/>
      <c r="F108" s="165"/>
      <c r="G108" s="165"/>
      <c r="H108" s="165"/>
      <c r="I108" s="165"/>
      <c r="J108" s="165"/>
      <c r="K108" s="165"/>
      <c r="L108" s="165"/>
      <c r="M108" s="165"/>
      <c r="N108" s="165"/>
    </row>
    <row r="109" spans="1:14" x14ac:dyDescent="0.35">
      <c r="A109" s="196" t="s">
        <v>112</v>
      </c>
      <c r="B109" s="196"/>
      <c r="C109" s="196"/>
      <c r="D109" s="196"/>
      <c r="E109" s="196"/>
      <c r="F109" s="165"/>
      <c r="G109" s="165"/>
      <c r="H109" s="165"/>
      <c r="I109" s="165"/>
      <c r="J109" s="165"/>
      <c r="K109" s="165"/>
      <c r="L109" s="165"/>
      <c r="M109" s="165"/>
      <c r="N109" s="165"/>
    </row>
    <row r="110" spans="1:14" x14ac:dyDescent="0.35">
      <c r="A110" s="196"/>
      <c r="B110" s="196"/>
      <c r="C110" s="196"/>
      <c r="D110" s="196"/>
      <c r="E110" s="196"/>
      <c r="F110" s="165"/>
      <c r="G110" s="165"/>
      <c r="H110" s="165"/>
      <c r="I110" s="165"/>
      <c r="J110" s="165"/>
      <c r="K110" s="165"/>
      <c r="L110" s="165"/>
      <c r="M110" s="165"/>
      <c r="N110" s="165"/>
    </row>
    <row r="111" spans="1:14" x14ac:dyDescent="0.35">
      <c r="A111" s="196"/>
      <c r="B111" s="196"/>
      <c r="C111" s="196"/>
      <c r="D111" s="196"/>
      <c r="E111" s="196"/>
      <c r="F111" s="165"/>
      <c r="G111" s="165"/>
      <c r="H111" s="165"/>
      <c r="I111" s="165"/>
      <c r="J111" s="165"/>
      <c r="K111" s="165"/>
      <c r="L111" s="165"/>
      <c r="M111" s="165"/>
      <c r="N111" s="165"/>
    </row>
    <row r="112" spans="1:14" x14ac:dyDescent="0.35">
      <c r="A112" s="280"/>
      <c r="B112" s="280"/>
      <c r="C112" s="280"/>
      <c r="D112" s="280"/>
      <c r="E112" s="280"/>
      <c r="F112" s="280"/>
      <c r="G112" s="280"/>
      <c r="H112" s="280"/>
      <c r="I112" s="280"/>
      <c r="J112" s="280"/>
      <c r="K112" s="280"/>
      <c r="L112" s="280"/>
      <c r="M112" s="280"/>
      <c r="N112" s="280"/>
    </row>
    <row r="113" spans="1:14" x14ac:dyDescent="0.35">
      <c r="A113" s="31" t="s">
        <v>117</v>
      </c>
      <c r="B113" s="31"/>
      <c r="C113" s="31"/>
      <c r="D113" s="31"/>
      <c r="E113" s="31"/>
      <c r="F113" s="31"/>
      <c r="G113" s="31"/>
      <c r="H113" s="31"/>
      <c r="I113" s="31"/>
      <c r="J113" s="31"/>
      <c r="K113" s="31"/>
      <c r="L113" s="31"/>
      <c r="M113" s="31"/>
      <c r="N113" s="31"/>
    </row>
    <row r="114" spans="1:14" x14ac:dyDescent="0.35">
      <c r="A114" s="80" t="s">
        <v>73</v>
      </c>
      <c r="B114" s="80"/>
      <c r="C114" s="80"/>
      <c r="D114" s="80"/>
      <c r="E114" s="80"/>
      <c r="F114" s="80" t="s">
        <v>74</v>
      </c>
      <c r="G114" s="80"/>
      <c r="H114" s="80"/>
      <c r="I114" s="80" t="s">
        <v>75</v>
      </c>
      <c r="J114" s="80"/>
      <c r="K114" s="80" t="s">
        <v>76</v>
      </c>
      <c r="L114" s="80"/>
      <c r="M114" s="80" t="s">
        <v>77</v>
      </c>
      <c r="N114" s="80"/>
    </row>
    <row r="115" spans="1:14" x14ac:dyDescent="0.35">
      <c r="A115" s="196" t="s">
        <v>116</v>
      </c>
      <c r="B115" s="196"/>
      <c r="C115" s="196"/>
      <c r="D115" s="196"/>
      <c r="E115" s="196"/>
      <c r="F115" s="118" t="s">
        <v>79</v>
      </c>
      <c r="G115" s="118"/>
      <c r="H115" s="118"/>
      <c r="I115" s="118">
        <v>2</v>
      </c>
      <c r="J115" s="118"/>
      <c r="K115" s="114">
        <v>3</v>
      </c>
      <c r="L115" s="119"/>
      <c r="M115" s="114">
        <f>I115*K115</f>
        <v>6</v>
      </c>
      <c r="N115" s="119"/>
    </row>
    <row r="116" spans="1:14" x14ac:dyDescent="0.35">
      <c r="A116" s="196"/>
      <c r="B116" s="196"/>
      <c r="C116" s="196"/>
      <c r="D116" s="196"/>
      <c r="E116" s="196"/>
      <c r="F116" s="118"/>
      <c r="G116" s="118"/>
      <c r="H116" s="118"/>
      <c r="I116" s="118"/>
      <c r="J116" s="118"/>
      <c r="K116" s="116"/>
      <c r="L116" s="120"/>
      <c r="M116" s="116"/>
      <c r="N116" s="120"/>
    </row>
    <row r="117" spans="1:14" x14ac:dyDescent="0.35">
      <c r="A117" s="196"/>
      <c r="B117" s="196"/>
      <c r="C117" s="196"/>
      <c r="D117" s="196"/>
      <c r="E117" s="196"/>
      <c r="F117" s="118" t="s">
        <v>80</v>
      </c>
      <c r="G117" s="118"/>
      <c r="H117" s="118"/>
      <c r="I117" s="114">
        <v>3</v>
      </c>
      <c r="J117" s="119"/>
      <c r="K117" s="114">
        <v>3</v>
      </c>
      <c r="L117" s="119"/>
      <c r="M117" s="114">
        <f>I117*K117</f>
        <v>9</v>
      </c>
      <c r="N117" s="119"/>
    </row>
    <row r="118" spans="1:14" x14ac:dyDescent="0.35">
      <c r="A118" s="196"/>
      <c r="B118" s="196"/>
      <c r="C118" s="196"/>
      <c r="D118" s="196"/>
      <c r="E118" s="196"/>
      <c r="F118" s="118"/>
      <c r="G118" s="118"/>
      <c r="H118" s="118"/>
      <c r="I118" s="116"/>
      <c r="J118" s="120"/>
      <c r="K118" s="116"/>
      <c r="L118" s="120"/>
      <c r="M118" s="116"/>
      <c r="N118" s="120"/>
    </row>
    <row r="119" spans="1:14" x14ac:dyDescent="0.35">
      <c r="A119" s="196"/>
      <c r="B119" s="196"/>
      <c r="C119" s="196"/>
      <c r="D119" s="196"/>
      <c r="E119" s="196"/>
      <c r="F119" s="118" t="s">
        <v>81</v>
      </c>
      <c r="G119" s="118"/>
      <c r="H119" s="118"/>
      <c r="I119" s="114">
        <v>1</v>
      </c>
      <c r="J119" s="119"/>
      <c r="K119" s="114">
        <v>3</v>
      </c>
      <c r="L119" s="119"/>
      <c r="M119" s="114">
        <f>I119*K119</f>
        <v>3</v>
      </c>
      <c r="N119" s="119"/>
    </row>
    <row r="120" spans="1:14" x14ac:dyDescent="0.35">
      <c r="A120" s="196"/>
      <c r="B120" s="196"/>
      <c r="C120" s="196"/>
      <c r="D120" s="196"/>
      <c r="E120" s="196"/>
      <c r="F120" s="118"/>
      <c r="G120" s="118"/>
      <c r="H120" s="118"/>
      <c r="I120" s="116"/>
      <c r="J120" s="120"/>
      <c r="K120" s="116"/>
      <c r="L120" s="120"/>
      <c r="M120" s="116"/>
      <c r="N120" s="120"/>
    </row>
    <row r="121" spans="1:14" ht="15" thickBot="1" x14ac:dyDescent="0.4">
      <c r="A121" s="197" t="s">
        <v>83</v>
      </c>
      <c r="B121" s="197"/>
      <c r="C121" s="197"/>
      <c r="D121" s="197"/>
      <c r="E121" s="197"/>
      <c r="F121" s="197" t="s">
        <v>84</v>
      </c>
      <c r="G121" s="197"/>
      <c r="H121" s="197"/>
      <c r="I121" s="197" t="s">
        <v>85</v>
      </c>
      <c r="J121" s="197"/>
      <c r="K121" s="197"/>
      <c r="L121" s="197" t="s">
        <v>86</v>
      </c>
      <c r="M121" s="197"/>
      <c r="N121" s="197"/>
    </row>
    <row r="122" spans="1:14" x14ac:dyDescent="0.35">
      <c r="A122" s="198" t="s">
        <v>113</v>
      </c>
      <c r="B122" s="199"/>
      <c r="C122" s="199"/>
      <c r="D122" s="199"/>
      <c r="E122" s="199"/>
      <c r="F122" s="199"/>
      <c r="G122" s="199"/>
      <c r="H122" s="199"/>
      <c r="I122" s="199"/>
      <c r="J122" s="199"/>
      <c r="K122" s="199"/>
      <c r="L122" s="199"/>
      <c r="M122" s="199"/>
      <c r="N122" s="218"/>
    </row>
    <row r="123" spans="1:14" x14ac:dyDescent="0.35">
      <c r="A123" s="200"/>
      <c r="B123" s="196"/>
      <c r="C123" s="196"/>
      <c r="D123" s="196"/>
      <c r="E123" s="196"/>
      <c r="F123" s="196"/>
      <c r="G123" s="196"/>
      <c r="H123" s="196"/>
      <c r="I123" s="196"/>
      <c r="J123" s="196"/>
      <c r="K123" s="196"/>
      <c r="L123" s="196"/>
      <c r="M123" s="196"/>
      <c r="N123" s="219"/>
    </row>
    <row r="124" spans="1:14" ht="7" customHeight="1" x14ac:dyDescent="0.35">
      <c r="A124" s="200"/>
      <c r="B124" s="196"/>
      <c r="C124" s="196"/>
      <c r="D124" s="196"/>
      <c r="E124" s="196"/>
      <c r="F124" s="196"/>
      <c r="G124" s="196"/>
      <c r="H124" s="196"/>
      <c r="I124" s="196"/>
      <c r="J124" s="196"/>
      <c r="K124" s="196"/>
      <c r="L124" s="196"/>
      <c r="M124" s="196"/>
      <c r="N124" s="219"/>
    </row>
    <row r="125" spans="1:14" x14ac:dyDescent="0.35">
      <c r="A125" s="7" t="s">
        <v>114</v>
      </c>
      <c r="B125" s="7"/>
      <c r="C125" s="7"/>
      <c r="D125" s="7"/>
      <c r="E125" s="7"/>
      <c r="F125" s="165"/>
      <c r="G125" s="165"/>
      <c r="H125" s="165"/>
      <c r="I125" s="165"/>
      <c r="J125" s="165"/>
      <c r="K125" s="165"/>
      <c r="L125" s="165"/>
      <c r="M125" s="165"/>
      <c r="N125" s="165"/>
    </row>
    <row r="126" spans="1:14" x14ac:dyDescent="0.35">
      <c r="A126" s="7"/>
      <c r="B126" s="7"/>
      <c r="C126" s="7"/>
      <c r="D126" s="7"/>
      <c r="E126" s="7"/>
      <c r="F126" s="165"/>
      <c r="G126" s="165"/>
      <c r="H126" s="165"/>
      <c r="I126" s="165"/>
      <c r="J126" s="165"/>
      <c r="K126" s="165"/>
      <c r="L126" s="165"/>
      <c r="M126" s="165"/>
      <c r="N126" s="165"/>
    </row>
    <row r="127" spans="1:14" x14ac:dyDescent="0.35">
      <c r="A127" s="7"/>
      <c r="B127" s="7"/>
      <c r="C127" s="7"/>
      <c r="D127" s="7"/>
      <c r="E127" s="7"/>
      <c r="F127" s="165"/>
      <c r="G127" s="165"/>
      <c r="H127" s="165"/>
      <c r="I127" s="165"/>
      <c r="J127" s="165"/>
      <c r="K127" s="165"/>
      <c r="L127" s="165"/>
      <c r="M127" s="165"/>
      <c r="N127" s="165"/>
    </row>
    <row r="128" spans="1:14" x14ac:dyDescent="0.35">
      <c r="A128" s="11" t="s">
        <v>115</v>
      </c>
      <c r="B128" s="11"/>
      <c r="C128" s="11"/>
      <c r="D128" s="11"/>
      <c r="E128" s="11"/>
      <c r="F128" s="165"/>
      <c r="G128" s="165"/>
      <c r="H128" s="165"/>
      <c r="I128" s="165"/>
      <c r="J128" s="165"/>
      <c r="K128" s="165"/>
      <c r="L128" s="165"/>
      <c r="M128" s="165"/>
      <c r="N128" s="165"/>
    </row>
    <row r="129" spans="1:14" x14ac:dyDescent="0.35">
      <c r="A129" s="11"/>
      <c r="B129" s="11"/>
      <c r="C129" s="11"/>
      <c r="D129" s="11"/>
      <c r="E129" s="11"/>
      <c r="F129" s="165"/>
      <c r="G129" s="165"/>
      <c r="H129" s="165"/>
      <c r="I129" s="165"/>
      <c r="J129" s="165"/>
      <c r="K129" s="165"/>
      <c r="L129" s="165"/>
      <c r="M129" s="165"/>
      <c r="N129" s="165"/>
    </row>
    <row r="130" spans="1:14" x14ac:dyDescent="0.35">
      <c r="A130" s="11"/>
      <c r="B130" s="11"/>
      <c r="C130" s="11"/>
      <c r="D130" s="11"/>
      <c r="E130" s="11"/>
      <c r="F130" s="165"/>
      <c r="G130" s="165"/>
      <c r="H130" s="165"/>
      <c r="I130" s="165"/>
      <c r="J130" s="165"/>
      <c r="K130" s="165"/>
      <c r="L130" s="165"/>
      <c r="M130" s="165"/>
      <c r="N130" s="165"/>
    </row>
    <row r="131" spans="1:14" x14ac:dyDescent="0.35">
      <c r="A131" s="281"/>
      <c r="B131" s="281"/>
      <c r="C131" s="281"/>
      <c r="D131" s="281"/>
      <c r="E131" s="281"/>
      <c r="F131" s="281"/>
      <c r="G131" s="281"/>
      <c r="H131" s="281"/>
      <c r="I131" s="281"/>
      <c r="J131" s="281"/>
      <c r="K131" s="281"/>
      <c r="L131" s="281"/>
      <c r="M131" s="281"/>
      <c r="N131" s="281"/>
    </row>
    <row r="132" spans="1:14" x14ac:dyDescent="0.35">
      <c r="A132" s="31" t="s">
        <v>141</v>
      </c>
      <c r="B132" s="31"/>
      <c r="C132" s="31"/>
      <c r="D132" s="31"/>
      <c r="E132" s="31"/>
      <c r="F132" s="31"/>
      <c r="G132" s="31"/>
      <c r="H132" s="31"/>
      <c r="I132" s="31"/>
      <c r="J132" s="31"/>
      <c r="K132" s="31"/>
      <c r="L132" s="31"/>
      <c r="M132" s="31"/>
      <c r="N132" s="31"/>
    </row>
    <row r="133" spans="1:14" x14ac:dyDescent="0.35">
      <c r="A133" s="80" t="s">
        <v>73</v>
      </c>
      <c r="B133" s="80"/>
      <c r="C133" s="80"/>
      <c r="D133" s="80"/>
      <c r="E133" s="80"/>
      <c r="F133" s="80" t="s">
        <v>74</v>
      </c>
      <c r="G133" s="80"/>
      <c r="H133" s="80"/>
      <c r="I133" s="80" t="s">
        <v>75</v>
      </c>
      <c r="J133" s="80"/>
      <c r="K133" s="80" t="s">
        <v>76</v>
      </c>
      <c r="L133" s="80"/>
      <c r="M133" s="80" t="s">
        <v>77</v>
      </c>
      <c r="N133" s="80"/>
    </row>
    <row r="134" spans="1:14" x14ac:dyDescent="0.35">
      <c r="A134" s="196" t="s">
        <v>118</v>
      </c>
      <c r="B134" s="196"/>
      <c r="C134" s="196"/>
      <c r="D134" s="196"/>
      <c r="E134" s="196"/>
      <c r="F134" s="118" t="s">
        <v>79</v>
      </c>
      <c r="G134" s="118"/>
      <c r="H134" s="118"/>
      <c r="I134" s="118">
        <v>2</v>
      </c>
      <c r="J134" s="118"/>
      <c r="K134" s="114">
        <v>3</v>
      </c>
      <c r="L134" s="119"/>
      <c r="M134" s="114">
        <f>I134*K134</f>
        <v>6</v>
      </c>
      <c r="N134" s="119"/>
    </row>
    <row r="135" spans="1:14" x14ac:dyDescent="0.35">
      <c r="A135" s="196"/>
      <c r="B135" s="196"/>
      <c r="C135" s="196"/>
      <c r="D135" s="196"/>
      <c r="E135" s="196"/>
      <c r="F135" s="118"/>
      <c r="G135" s="118"/>
      <c r="H135" s="118"/>
      <c r="I135" s="118"/>
      <c r="J135" s="118"/>
      <c r="K135" s="116"/>
      <c r="L135" s="120"/>
      <c r="M135" s="116"/>
      <c r="N135" s="120"/>
    </row>
    <row r="136" spans="1:14" x14ac:dyDescent="0.35">
      <c r="A136" s="196"/>
      <c r="B136" s="196"/>
      <c r="C136" s="196"/>
      <c r="D136" s="196"/>
      <c r="E136" s="196"/>
      <c r="F136" s="118" t="s">
        <v>80</v>
      </c>
      <c r="G136" s="118"/>
      <c r="H136" s="118"/>
      <c r="I136" s="114">
        <v>3</v>
      </c>
      <c r="J136" s="119"/>
      <c r="K136" s="114">
        <v>3</v>
      </c>
      <c r="L136" s="119"/>
      <c r="M136" s="114">
        <f>I136*K136</f>
        <v>9</v>
      </c>
      <c r="N136" s="119"/>
    </row>
    <row r="137" spans="1:14" x14ac:dyDescent="0.35">
      <c r="A137" s="196"/>
      <c r="B137" s="196"/>
      <c r="C137" s="196"/>
      <c r="D137" s="196"/>
      <c r="E137" s="196"/>
      <c r="F137" s="118"/>
      <c r="G137" s="118"/>
      <c r="H137" s="118"/>
      <c r="I137" s="116"/>
      <c r="J137" s="120"/>
      <c r="K137" s="116"/>
      <c r="L137" s="120"/>
      <c r="M137" s="116"/>
      <c r="N137" s="120"/>
    </row>
    <row r="138" spans="1:14" x14ac:dyDescent="0.35">
      <c r="A138" s="196"/>
      <c r="B138" s="196"/>
      <c r="C138" s="196"/>
      <c r="D138" s="196"/>
      <c r="E138" s="196"/>
      <c r="F138" s="118" t="s">
        <v>81</v>
      </c>
      <c r="G138" s="118"/>
      <c r="H138" s="118"/>
      <c r="I138" s="114">
        <v>1</v>
      </c>
      <c r="J138" s="119"/>
      <c r="K138" s="114">
        <v>3</v>
      </c>
      <c r="L138" s="119"/>
      <c r="M138" s="114">
        <f>I138*K138</f>
        <v>3</v>
      </c>
      <c r="N138" s="119"/>
    </row>
    <row r="139" spans="1:14" x14ac:dyDescent="0.35">
      <c r="A139" s="196"/>
      <c r="B139" s="196"/>
      <c r="C139" s="196"/>
      <c r="D139" s="196"/>
      <c r="E139" s="196"/>
      <c r="F139" s="118"/>
      <c r="G139" s="118"/>
      <c r="H139" s="118"/>
      <c r="I139" s="116"/>
      <c r="J139" s="120"/>
      <c r="K139" s="116"/>
      <c r="L139" s="120"/>
      <c r="M139" s="116"/>
      <c r="N139" s="120"/>
    </row>
    <row r="140" spans="1:14" ht="15" thickBot="1" x14ac:dyDescent="0.4">
      <c r="A140" s="197" t="s">
        <v>83</v>
      </c>
      <c r="B140" s="197"/>
      <c r="C140" s="197"/>
      <c r="D140" s="197"/>
      <c r="E140" s="197"/>
      <c r="F140" s="197" t="s">
        <v>84</v>
      </c>
      <c r="G140" s="197"/>
      <c r="H140" s="197"/>
      <c r="I140" s="197" t="s">
        <v>85</v>
      </c>
      <c r="J140" s="197"/>
      <c r="K140" s="197"/>
      <c r="L140" s="197" t="s">
        <v>86</v>
      </c>
      <c r="M140" s="197"/>
      <c r="N140" s="197"/>
    </row>
    <row r="141" spans="1:14" x14ac:dyDescent="0.35">
      <c r="A141" s="198" t="s">
        <v>119</v>
      </c>
      <c r="B141" s="199"/>
      <c r="C141" s="199"/>
      <c r="D141" s="199"/>
      <c r="E141" s="199"/>
      <c r="F141" s="199"/>
      <c r="G141" s="199"/>
      <c r="H141" s="199"/>
      <c r="I141" s="199"/>
      <c r="J141" s="199"/>
      <c r="K141" s="199"/>
      <c r="L141" s="199"/>
      <c r="M141" s="199"/>
      <c r="N141" s="218"/>
    </row>
    <row r="142" spans="1:14" x14ac:dyDescent="0.35">
      <c r="A142" s="200"/>
      <c r="B142" s="196"/>
      <c r="C142" s="196"/>
      <c r="D142" s="196"/>
      <c r="E142" s="196"/>
      <c r="F142" s="196"/>
      <c r="G142" s="196"/>
      <c r="H142" s="196"/>
      <c r="I142" s="196"/>
      <c r="J142" s="196"/>
      <c r="K142" s="196"/>
      <c r="L142" s="196"/>
      <c r="M142" s="196"/>
      <c r="N142" s="219"/>
    </row>
    <row r="143" spans="1:14" x14ac:dyDescent="0.35">
      <c r="A143" s="200"/>
      <c r="B143" s="196"/>
      <c r="C143" s="196"/>
      <c r="D143" s="196"/>
      <c r="E143" s="196"/>
      <c r="F143" s="196"/>
      <c r="G143" s="196"/>
      <c r="H143" s="196"/>
      <c r="I143" s="196"/>
      <c r="J143" s="196"/>
      <c r="K143" s="196"/>
      <c r="L143" s="196"/>
      <c r="M143" s="196"/>
      <c r="N143" s="219"/>
    </row>
    <row r="144" spans="1:14" x14ac:dyDescent="0.35">
      <c r="A144" s="196" t="s">
        <v>120</v>
      </c>
      <c r="B144" s="196"/>
      <c r="C144" s="196"/>
      <c r="D144" s="196"/>
      <c r="E144" s="196"/>
      <c r="F144" s="165"/>
      <c r="G144" s="165"/>
      <c r="H144" s="165"/>
      <c r="I144" s="165"/>
      <c r="J144" s="165"/>
      <c r="K144" s="165"/>
      <c r="L144" s="165"/>
      <c r="M144" s="165"/>
      <c r="N144" s="165"/>
    </row>
    <row r="145" spans="1:14" x14ac:dyDescent="0.35">
      <c r="A145" s="196"/>
      <c r="B145" s="196"/>
      <c r="C145" s="196"/>
      <c r="D145" s="196"/>
      <c r="E145" s="196"/>
      <c r="F145" s="165"/>
      <c r="G145" s="165"/>
      <c r="H145" s="165"/>
      <c r="I145" s="165"/>
      <c r="J145" s="165"/>
      <c r="K145" s="165"/>
      <c r="L145" s="165"/>
      <c r="M145" s="165"/>
      <c r="N145" s="165"/>
    </row>
    <row r="146" spans="1:14" x14ac:dyDescent="0.35">
      <c r="A146" s="196"/>
      <c r="B146" s="196"/>
      <c r="C146" s="196"/>
      <c r="D146" s="196"/>
      <c r="E146" s="196"/>
      <c r="F146" s="165"/>
      <c r="G146" s="165"/>
      <c r="H146" s="165"/>
      <c r="I146" s="165"/>
      <c r="J146" s="165"/>
      <c r="K146" s="165"/>
      <c r="L146" s="165"/>
      <c r="M146" s="165"/>
      <c r="N146" s="165"/>
    </row>
    <row r="147" spans="1:14" x14ac:dyDescent="0.35">
      <c r="A147" s="196" t="s">
        <v>121</v>
      </c>
      <c r="B147" s="196"/>
      <c r="C147" s="196"/>
      <c r="D147" s="196"/>
      <c r="E147" s="196"/>
      <c r="F147" s="165"/>
      <c r="G147" s="165"/>
      <c r="H147" s="165"/>
      <c r="I147" s="165"/>
      <c r="J147" s="165"/>
      <c r="K147" s="165"/>
      <c r="L147" s="165"/>
      <c r="M147" s="165"/>
      <c r="N147" s="165"/>
    </row>
    <row r="148" spans="1:14" x14ac:dyDescent="0.35">
      <c r="A148" s="196"/>
      <c r="B148" s="196"/>
      <c r="C148" s="196"/>
      <c r="D148" s="196"/>
      <c r="E148" s="196"/>
      <c r="F148" s="165"/>
      <c r="G148" s="165"/>
      <c r="H148" s="165"/>
      <c r="I148" s="165"/>
      <c r="J148" s="165"/>
      <c r="K148" s="165"/>
      <c r="L148" s="165"/>
      <c r="M148" s="165"/>
      <c r="N148" s="165"/>
    </row>
    <row r="149" spans="1:14" x14ac:dyDescent="0.35">
      <c r="A149" s="196"/>
      <c r="B149" s="196"/>
      <c r="C149" s="196"/>
      <c r="D149" s="196"/>
      <c r="E149" s="196"/>
      <c r="F149" s="165"/>
      <c r="G149" s="165"/>
      <c r="H149" s="165"/>
      <c r="I149" s="165"/>
      <c r="J149" s="165"/>
      <c r="K149" s="165"/>
      <c r="L149" s="165"/>
      <c r="M149" s="165"/>
      <c r="N149" s="165"/>
    </row>
    <row r="150" spans="1:14" x14ac:dyDescent="0.35">
      <c r="A150" s="7" t="s">
        <v>114</v>
      </c>
      <c r="B150" s="7"/>
      <c r="C150" s="7"/>
      <c r="D150" s="7"/>
      <c r="E150" s="7"/>
      <c r="F150" s="165"/>
      <c r="G150" s="165"/>
      <c r="H150" s="165"/>
      <c r="I150" s="165"/>
      <c r="J150" s="165"/>
      <c r="K150" s="165"/>
      <c r="L150" s="165"/>
      <c r="M150" s="165"/>
      <c r="N150" s="165"/>
    </row>
    <row r="151" spans="1:14" x14ac:dyDescent="0.35">
      <c r="A151" s="7"/>
      <c r="B151" s="7"/>
      <c r="C151" s="7"/>
      <c r="D151" s="7"/>
      <c r="E151" s="7"/>
      <c r="F151" s="165"/>
      <c r="G151" s="165"/>
      <c r="H151" s="165"/>
      <c r="I151" s="165"/>
      <c r="J151" s="165"/>
      <c r="K151" s="165"/>
      <c r="L151" s="165"/>
      <c r="M151" s="165"/>
      <c r="N151" s="165"/>
    </row>
    <row r="152" spans="1:14" x14ac:dyDescent="0.35">
      <c r="A152" s="7"/>
      <c r="B152" s="7"/>
      <c r="C152" s="7"/>
      <c r="D152" s="7"/>
      <c r="E152" s="7"/>
      <c r="F152" s="165"/>
      <c r="G152" s="165"/>
      <c r="H152" s="165"/>
      <c r="I152" s="165"/>
      <c r="J152" s="165"/>
      <c r="K152" s="165"/>
      <c r="L152" s="165"/>
      <c r="M152" s="165"/>
      <c r="N152" s="165"/>
    </row>
    <row r="153" spans="1:14" x14ac:dyDescent="0.35">
      <c r="A153" s="280"/>
      <c r="B153" s="280"/>
      <c r="C153" s="280"/>
      <c r="D153" s="280"/>
      <c r="E153" s="280"/>
      <c r="F153" s="280"/>
      <c r="G153" s="280"/>
      <c r="H153" s="280"/>
      <c r="I153" s="280"/>
      <c r="J153" s="280"/>
      <c r="K153" s="280"/>
      <c r="L153" s="280"/>
      <c r="M153" s="280"/>
      <c r="N153" s="280"/>
    </row>
    <row r="154" spans="1:14" x14ac:dyDescent="0.35">
      <c r="A154" s="31" t="s">
        <v>143</v>
      </c>
      <c r="B154" s="31"/>
      <c r="C154" s="31"/>
      <c r="D154" s="31"/>
      <c r="E154" s="31"/>
      <c r="F154" s="31"/>
      <c r="G154" s="31"/>
      <c r="H154" s="31"/>
      <c r="I154" s="31"/>
      <c r="J154" s="31"/>
      <c r="K154" s="31"/>
      <c r="L154" s="31"/>
      <c r="M154" s="31"/>
      <c r="N154" s="31"/>
    </row>
    <row r="155" spans="1:14" x14ac:dyDescent="0.35">
      <c r="A155" s="80" t="s">
        <v>73</v>
      </c>
      <c r="B155" s="80"/>
      <c r="C155" s="80"/>
      <c r="D155" s="80"/>
      <c r="E155" s="80"/>
      <c r="F155" s="80" t="s">
        <v>74</v>
      </c>
      <c r="G155" s="80"/>
      <c r="H155" s="80"/>
      <c r="I155" s="80" t="s">
        <v>75</v>
      </c>
      <c r="J155" s="80"/>
      <c r="K155" s="80" t="s">
        <v>76</v>
      </c>
      <c r="L155" s="80"/>
      <c r="M155" s="80" t="s">
        <v>77</v>
      </c>
      <c r="N155" s="80"/>
    </row>
    <row r="156" spans="1:14" x14ac:dyDescent="0.35">
      <c r="A156" s="196" t="s">
        <v>122</v>
      </c>
      <c r="B156" s="196"/>
      <c r="C156" s="196"/>
      <c r="D156" s="196"/>
      <c r="E156" s="196"/>
      <c r="F156" s="118" t="s">
        <v>79</v>
      </c>
      <c r="G156" s="118"/>
      <c r="H156" s="118"/>
      <c r="I156" s="118">
        <v>2</v>
      </c>
      <c r="J156" s="118"/>
      <c r="K156" s="114">
        <v>1</v>
      </c>
      <c r="L156" s="119"/>
      <c r="M156" s="114">
        <f>I156*K156</f>
        <v>2</v>
      </c>
      <c r="N156" s="119"/>
    </row>
    <row r="157" spans="1:14" x14ac:dyDescent="0.35">
      <c r="A157" s="196"/>
      <c r="B157" s="196"/>
      <c r="C157" s="196"/>
      <c r="D157" s="196"/>
      <c r="E157" s="196"/>
      <c r="F157" s="118"/>
      <c r="G157" s="118"/>
      <c r="H157" s="118"/>
      <c r="I157" s="118"/>
      <c r="J157" s="118"/>
      <c r="K157" s="116"/>
      <c r="L157" s="120"/>
      <c r="M157" s="116"/>
      <c r="N157" s="120"/>
    </row>
    <row r="158" spans="1:14" x14ac:dyDescent="0.35">
      <c r="A158" s="196"/>
      <c r="B158" s="196"/>
      <c r="C158" s="196"/>
      <c r="D158" s="196"/>
      <c r="E158" s="196"/>
      <c r="F158" s="118" t="s">
        <v>80</v>
      </c>
      <c r="G158" s="118"/>
      <c r="H158" s="118"/>
      <c r="I158" s="114">
        <v>3</v>
      </c>
      <c r="J158" s="119"/>
      <c r="K158" s="114">
        <v>1</v>
      </c>
      <c r="L158" s="119"/>
      <c r="M158" s="114">
        <f>I158*K158</f>
        <v>3</v>
      </c>
      <c r="N158" s="119"/>
    </row>
    <row r="159" spans="1:14" x14ac:dyDescent="0.35">
      <c r="A159" s="196"/>
      <c r="B159" s="196"/>
      <c r="C159" s="196"/>
      <c r="D159" s="196"/>
      <c r="E159" s="196"/>
      <c r="F159" s="118"/>
      <c r="G159" s="118"/>
      <c r="H159" s="118"/>
      <c r="I159" s="116"/>
      <c r="J159" s="120"/>
      <c r="K159" s="116"/>
      <c r="L159" s="120"/>
      <c r="M159" s="116"/>
      <c r="N159" s="120"/>
    </row>
    <row r="160" spans="1:14" x14ac:dyDescent="0.35">
      <c r="A160" s="196"/>
      <c r="B160" s="196"/>
      <c r="C160" s="196"/>
      <c r="D160" s="196"/>
      <c r="E160" s="196"/>
      <c r="F160" s="118" t="s">
        <v>81</v>
      </c>
      <c r="G160" s="118"/>
      <c r="H160" s="118"/>
      <c r="I160" s="114">
        <v>1</v>
      </c>
      <c r="J160" s="119"/>
      <c r="K160" s="114">
        <v>1</v>
      </c>
      <c r="L160" s="119"/>
      <c r="M160" s="114">
        <f>I160*K160</f>
        <v>1</v>
      </c>
      <c r="N160" s="119"/>
    </row>
    <row r="161" spans="1:14" x14ac:dyDescent="0.35">
      <c r="A161" s="196"/>
      <c r="B161" s="196"/>
      <c r="C161" s="196"/>
      <c r="D161" s="196"/>
      <c r="E161" s="196"/>
      <c r="F161" s="118"/>
      <c r="G161" s="118"/>
      <c r="H161" s="118"/>
      <c r="I161" s="116"/>
      <c r="J161" s="120"/>
      <c r="K161" s="116"/>
      <c r="L161" s="120"/>
      <c r="M161" s="116"/>
      <c r="N161" s="120"/>
    </row>
    <row r="162" spans="1:14" ht="15" thickBot="1" x14ac:dyDescent="0.4">
      <c r="A162" s="197" t="s">
        <v>83</v>
      </c>
      <c r="B162" s="197"/>
      <c r="C162" s="197"/>
      <c r="D162" s="197"/>
      <c r="E162" s="197"/>
      <c r="F162" s="197" t="s">
        <v>84</v>
      </c>
      <c r="G162" s="197"/>
      <c r="H162" s="197"/>
      <c r="I162" s="197" t="s">
        <v>85</v>
      </c>
      <c r="J162" s="197"/>
      <c r="K162" s="197"/>
      <c r="L162" s="197" t="s">
        <v>86</v>
      </c>
      <c r="M162" s="197"/>
      <c r="N162" s="197"/>
    </row>
    <row r="163" spans="1:14" x14ac:dyDescent="0.35">
      <c r="A163" s="198" t="s">
        <v>176</v>
      </c>
      <c r="B163" s="199"/>
      <c r="C163" s="199"/>
      <c r="D163" s="199"/>
      <c r="E163" s="199"/>
      <c r="F163" s="199"/>
      <c r="G163" s="199"/>
      <c r="H163" s="199"/>
      <c r="I163" s="199"/>
      <c r="J163" s="199"/>
      <c r="K163" s="199"/>
      <c r="L163" s="199"/>
      <c r="M163" s="199"/>
      <c r="N163" s="218"/>
    </row>
    <row r="164" spans="1:14" x14ac:dyDescent="0.35">
      <c r="A164" s="200"/>
      <c r="B164" s="196"/>
      <c r="C164" s="196"/>
      <c r="D164" s="196"/>
      <c r="E164" s="196"/>
      <c r="F164" s="196"/>
      <c r="G164" s="196"/>
      <c r="H164" s="196"/>
      <c r="I164" s="196"/>
      <c r="J164" s="196"/>
      <c r="K164" s="196"/>
      <c r="L164" s="196"/>
      <c r="M164" s="196"/>
      <c r="N164" s="219"/>
    </row>
    <row r="165" spans="1:14" ht="26.5" customHeight="1" x14ac:dyDescent="0.35">
      <c r="A165" s="200"/>
      <c r="B165" s="196"/>
      <c r="C165" s="196"/>
      <c r="D165" s="196"/>
      <c r="E165" s="196"/>
      <c r="F165" s="196"/>
      <c r="G165" s="196"/>
      <c r="H165" s="196"/>
      <c r="I165" s="196"/>
      <c r="J165" s="196"/>
      <c r="K165" s="196"/>
      <c r="L165" s="196"/>
      <c r="M165" s="196"/>
      <c r="N165" s="219"/>
    </row>
    <row r="166" spans="1:14" x14ac:dyDescent="0.35">
      <c r="A166" s="196" t="s">
        <v>171</v>
      </c>
      <c r="B166" s="196"/>
      <c r="C166" s="196"/>
      <c r="D166" s="196"/>
      <c r="E166" s="196"/>
      <c r="F166" s="165"/>
      <c r="G166" s="165"/>
      <c r="H166" s="165"/>
      <c r="I166" s="165"/>
      <c r="J166" s="165"/>
      <c r="K166" s="165"/>
      <c r="L166" s="165"/>
      <c r="M166" s="165"/>
      <c r="N166" s="165"/>
    </row>
    <row r="167" spans="1:14" x14ac:dyDescent="0.35">
      <c r="A167" s="196"/>
      <c r="B167" s="196"/>
      <c r="C167" s="196"/>
      <c r="D167" s="196"/>
      <c r="E167" s="196"/>
      <c r="F167" s="165"/>
      <c r="G167" s="165"/>
      <c r="H167" s="165"/>
      <c r="I167" s="165"/>
      <c r="J167" s="165"/>
      <c r="K167" s="165"/>
      <c r="L167" s="165"/>
      <c r="M167" s="165"/>
      <c r="N167" s="165"/>
    </row>
    <row r="168" spans="1:14" ht="43.5" customHeight="1" x14ac:dyDescent="0.35">
      <c r="A168" s="196"/>
      <c r="B168" s="196"/>
      <c r="C168" s="196"/>
      <c r="D168" s="196"/>
      <c r="E168" s="196"/>
      <c r="F168" s="165"/>
      <c r="G168" s="165"/>
      <c r="H168" s="165"/>
      <c r="I168" s="165"/>
      <c r="J168" s="165"/>
      <c r="K168" s="165"/>
      <c r="L168" s="165"/>
      <c r="M168" s="165"/>
      <c r="N168" s="165"/>
    </row>
    <row r="169" spans="1:14" x14ac:dyDescent="0.35">
      <c r="A169" s="196" t="s">
        <v>123</v>
      </c>
      <c r="B169" s="196"/>
      <c r="C169" s="196"/>
      <c r="D169" s="196"/>
      <c r="E169" s="196"/>
      <c r="F169" s="165"/>
      <c r="G169" s="165"/>
      <c r="H169" s="165"/>
      <c r="I169" s="165"/>
      <c r="J169" s="165"/>
      <c r="K169" s="165"/>
      <c r="L169" s="165"/>
      <c r="M169" s="165"/>
      <c r="N169" s="165"/>
    </row>
    <row r="170" spans="1:14" x14ac:dyDescent="0.35">
      <c r="A170" s="196"/>
      <c r="B170" s="196"/>
      <c r="C170" s="196"/>
      <c r="D170" s="196"/>
      <c r="E170" s="196"/>
      <c r="F170" s="165"/>
      <c r="G170" s="165"/>
      <c r="H170" s="165"/>
      <c r="I170" s="165"/>
      <c r="J170" s="165"/>
      <c r="K170" s="165"/>
      <c r="L170" s="165"/>
      <c r="M170" s="165"/>
      <c r="N170" s="165"/>
    </row>
    <row r="171" spans="1:14" ht="42" customHeight="1" x14ac:dyDescent="0.35">
      <c r="A171" s="196"/>
      <c r="B171" s="196"/>
      <c r="C171" s="196"/>
      <c r="D171" s="196"/>
      <c r="E171" s="196"/>
      <c r="F171" s="165"/>
      <c r="G171" s="165"/>
      <c r="H171" s="165"/>
      <c r="I171" s="165"/>
      <c r="J171" s="165"/>
      <c r="K171" s="165"/>
      <c r="L171" s="165"/>
      <c r="M171" s="165"/>
      <c r="N171" s="165"/>
    </row>
    <row r="172" spans="1:14" ht="50.15" customHeight="1" x14ac:dyDescent="0.35">
      <c r="A172" s="230" t="s">
        <v>172</v>
      </c>
      <c r="B172" s="228"/>
      <c r="C172" s="228"/>
      <c r="D172" s="228"/>
      <c r="E172" s="229"/>
      <c r="F172" s="34"/>
      <c r="G172" s="35"/>
      <c r="H172" s="36"/>
      <c r="I172" s="34"/>
      <c r="J172" s="35"/>
      <c r="K172" s="36"/>
      <c r="L172" s="34"/>
      <c r="M172" s="35"/>
      <c r="N172" s="36"/>
    </row>
    <row r="173" spans="1:14" x14ac:dyDescent="0.35">
      <c r="A173" s="7" t="s">
        <v>124</v>
      </c>
      <c r="B173" s="7"/>
      <c r="C173" s="7"/>
      <c r="D173" s="7"/>
      <c r="E173" s="7"/>
      <c r="F173" s="165"/>
      <c r="G173" s="165"/>
      <c r="H173" s="165"/>
      <c r="I173" s="165"/>
      <c r="J173" s="165"/>
      <c r="K173" s="165"/>
      <c r="L173" s="165"/>
      <c r="M173" s="165"/>
      <c r="N173" s="165"/>
    </row>
    <row r="174" spans="1:14" x14ac:dyDescent="0.35">
      <c r="A174" s="7"/>
      <c r="B174" s="7"/>
      <c r="C174" s="7"/>
      <c r="D174" s="7"/>
      <c r="E174" s="7"/>
      <c r="F174" s="165"/>
      <c r="G174" s="165"/>
      <c r="H174" s="165"/>
      <c r="I174" s="165"/>
      <c r="J174" s="165"/>
      <c r="K174" s="165"/>
      <c r="L174" s="165"/>
      <c r="M174" s="165"/>
      <c r="N174" s="165"/>
    </row>
    <row r="175" spans="1:14" ht="32.15" customHeight="1" x14ac:dyDescent="0.35">
      <c r="A175" s="7"/>
      <c r="B175" s="7"/>
      <c r="C175" s="7"/>
      <c r="D175" s="7"/>
      <c r="E175" s="7"/>
      <c r="F175" s="165"/>
      <c r="G175" s="165"/>
      <c r="H175" s="165"/>
      <c r="I175" s="165"/>
      <c r="J175" s="165"/>
      <c r="K175" s="165"/>
      <c r="L175" s="165"/>
      <c r="M175" s="165"/>
      <c r="N175" s="165"/>
    </row>
    <row r="176" spans="1:14" ht="15" customHeight="1" x14ac:dyDescent="0.35">
      <c r="A176" s="282"/>
      <c r="B176" s="282"/>
      <c r="C176" s="282"/>
      <c r="D176" s="282"/>
      <c r="E176" s="282"/>
      <c r="F176" s="282"/>
      <c r="G176" s="282"/>
      <c r="H176" s="282"/>
      <c r="I176" s="282"/>
      <c r="J176" s="282"/>
      <c r="K176" s="282"/>
      <c r="L176" s="282"/>
      <c r="M176" s="282"/>
      <c r="N176" s="282"/>
    </row>
    <row r="177" spans="1:14" x14ac:dyDescent="0.35">
      <c r="A177" s="31" t="s">
        <v>125</v>
      </c>
      <c r="B177" s="31"/>
      <c r="C177" s="31"/>
      <c r="D177" s="31"/>
      <c r="E177" s="31"/>
      <c r="F177" s="31"/>
      <c r="G177" s="31"/>
      <c r="H177" s="31"/>
      <c r="I177" s="31"/>
      <c r="J177" s="31"/>
      <c r="K177" s="31"/>
      <c r="L177" s="31"/>
      <c r="M177" s="31"/>
      <c r="N177" s="31"/>
    </row>
    <row r="178" spans="1:14" x14ac:dyDescent="0.35">
      <c r="A178" s="80" t="s">
        <v>73</v>
      </c>
      <c r="B178" s="80"/>
      <c r="C178" s="80"/>
      <c r="D178" s="80"/>
      <c r="E178" s="80"/>
      <c r="F178" s="80" t="s">
        <v>74</v>
      </c>
      <c r="G178" s="80"/>
      <c r="H178" s="80"/>
      <c r="I178" s="80" t="s">
        <v>75</v>
      </c>
      <c r="J178" s="80"/>
      <c r="K178" s="80" t="s">
        <v>76</v>
      </c>
      <c r="L178" s="80"/>
      <c r="M178" s="80" t="s">
        <v>77</v>
      </c>
      <c r="N178" s="80"/>
    </row>
    <row r="179" spans="1:14" x14ac:dyDescent="0.35">
      <c r="A179" s="196" t="s">
        <v>126</v>
      </c>
      <c r="B179" s="196"/>
      <c r="C179" s="196"/>
      <c r="D179" s="196"/>
      <c r="E179" s="196"/>
      <c r="F179" s="118" t="s">
        <v>79</v>
      </c>
      <c r="G179" s="118"/>
      <c r="H179" s="118"/>
      <c r="I179" s="118">
        <v>2</v>
      </c>
      <c r="J179" s="118"/>
      <c r="K179" s="114">
        <v>1</v>
      </c>
      <c r="L179" s="119"/>
      <c r="M179" s="114">
        <f>I179*K179</f>
        <v>2</v>
      </c>
      <c r="N179" s="119"/>
    </row>
    <row r="180" spans="1:14" x14ac:dyDescent="0.35">
      <c r="A180" s="196"/>
      <c r="B180" s="196"/>
      <c r="C180" s="196"/>
      <c r="D180" s="196"/>
      <c r="E180" s="196"/>
      <c r="F180" s="118"/>
      <c r="G180" s="118"/>
      <c r="H180" s="118"/>
      <c r="I180" s="118"/>
      <c r="J180" s="118"/>
      <c r="K180" s="116"/>
      <c r="L180" s="120"/>
      <c r="M180" s="116"/>
      <c r="N180" s="120"/>
    </row>
    <row r="181" spans="1:14" x14ac:dyDescent="0.35">
      <c r="A181" s="196"/>
      <c r="B181" s="196"/>
      <c r="C181" s="196"/>
      <c r="D181" s="196"/>
      <c r="E181" s="196"/>
      <c r="F181" s="118" t="s">
        <v>80</v>
      </c>
      <c r="G181" s="118"/>
      <c r="H181" s="118"/>
      <c r="I181" s="114">
        <v>3</v>
      </c>
      <c r="J181" s="119"/>
      <c r="K181" s="114">
        <v>1</v>
      </c>
      <c r="L181" s="119"/>
      <c r="M181" s="114">
        <f>I181*K181</f>
        <v>3</v>
      </c>
      <c r="N181" s="119"/>
    </row>
    <row r="182" spans="1:14" x14ac:dyDescent="0.35">
      <c r="A182" s="196"/>
      <c r="B182" s="196"/>
      <c r="C182" s="196"/>
      <c r="D182" s="196"/>
      <c r="E182" s="196"/>
      <c r="F182" s="118"/>
      <c r="G182" s="118"/>
      <c r="H182" s="118"/>
      <c r="I182" s="116"/>
      <c r="J182" s="120"/>
      <c r="K182" s="116"/>
      <c r="L182" s="120"/>
      <c r="M182" s="116"/>
      <c r="N182" s="120"/>
    </row>
    <row r="183" spans="1:14" x14ac:dyDescent="0.35">
      <c r="A183" s="196"/>
      <c r="B183" s="196"/>
      <c r="C183" s="196"/>
      <c r="D183" s="196"/>
      <c r="E183" s="196"/>
      <c r="F183" s="118" t="s">
        <v>81</v>
      </c>
      <c r="G183" s="118"/>
      <c r="H183" s="118"/>
      <c r="I183" s="114">
        <v>1</v>
      </c>
      <c r="J183" s="119"/>
      <c r="K183" s="114">
        <v>1</v>
      </c>
      <c r="L183" s="119"/>
      <c r="M183" s="114">
        <f>I183*K183</f>
        <v>1</v>
      </c>
      <c r="N183" s="119"/>
    </row>
    <row r="184" spans="1:14" x14ac:dyDescent="0.35">
      <c r="A184" s="196"/>
      <c r="B184" s="196"/>
      <c r="C184" s="196"/>
      <c r="D184" s="196"/>
      <c r="E184" s="196"/>
      <c r="F184" s="118"/>
      <c r="G184" s="118"/>
      <c r="H184" s="118"/>
      <c r="I184" s="116"/>
      <c r="J184" s="120"/>
      <c r="K184" s="116"/>
      <c r="L184" s="120"/>
      <c r="M184" s="116"/>
      <c r="N184" s="120"/>
    </row>
    <row r="185" spans="1:14" ht="15" thickBot="1" x14ac:dyDescent="0.4">
      <c r="A185" s="197" t="s">
        <v>83</v>
      </c>
      <c r="B185" s="197"/>
      <c r="C185" s="197"/>
      <c r="D185" s="197"/>
      <c r="E185" s="197"/>
      <c r="F185" s="197" t="s">
        <v>84</v>
      </c>
      <c r="G185" s="197"/>
      <c r="H185" s="197"/>
      <c r="I185" s="197" t="s">
        <v>85</v>
      </c>
      <c r="J185" s="197"/>
      <c r="K185" s="197"/>
      <c r="L185" s="197" t="s">
        <v>86</v>
      </c>
      <c r="M185" s="197"/>
      <c r="N185" s="197"/>
    </row>
    <row r="186" spans="1:14" x14ac:dyDescent="0.35">
      <c r="A186" s="198" t="s">
        <v>134</v>
      </c>
      <c r="B186" s="199"/>
      <c r="C186" s="199"/>
      <c r="D186" s="199"/>
      <c r="E186" s="199"/>
      <c r="F186" s="7"/>
      <c r="G186" s="7"/>
      <c r="H186" s="7"/>
      <c r="I186" s="7"/>
      <c r="J186" s="7"/>
      <c r="K186" s="7"/>
      <c r="L186" s="7"/>
      <c r="M186" s="7"/>
      <c r="N186" s="7"/>
    </row>
    <row r="187" spans="1:14" x14ac:dyDescent="0.35">
      <c r="A187" s="200"/>
      <c r="B187" s="196"/>
      <c r="C187" s="196"/>
      <c r="D187" s="196"/>
      <c r="E187" s="196"/>
      <c r="F187" s="7"/>
      <c r="G187" s="7"/>
      <c r="H187" s="7"/>
      <c r="I187" s="7"/>
      <c r="J187" s="7"/>
      <c r="K187" s="7"/>
      <c r="L187" s="7"/>
      <c r="M187" s="7"/>
      <c r="N187" s="7"/>
    </row>
    <row r="188" spans="1:14" ht="66" customHeight="1" x14ac:dyDescent="0.35">
      <c r="A188" s="200"/>
      <c r="B188" s="196"/>
      <c r="C188" s="196"/>
      <c r="D188" s="196"/>
      <c r="E188" s="196"/>
      <c r="F188" s="7"/>
      <c r="G188" s="7"/>
      <c r="H188" s="7"/>
      <c r="I188" s="7"/>
      <c r="J188" s="7"/>
      <c r="K188" s="7"/>
      <c r="L188" s="7"/>
      <c r="M188" s="7"/>
      <c r="N188" s="7"/>
    </row>
    <row r="189" spans="1:14" x14ac:dyDescent="0.35">
      <c r="A189" s="134" t="s">
        <v>127</v>
      </c>
      <c r="B189" s="134"/>
      <c r="C189" s="134"/>
      <c r="D189" s="134"/>
      <c r="E189" s="135"/>
      <c r="F189" s="7"/>
      <c r="G189" s="7"/>
      <c r="H189" s="7"/>
      <c r="I189" s="7"/>
      <c r="J189" s="7"/>
      <c r="K189" s="7"/>
      <c r="L189" s="7"/>
      <c r="M189" s="7"/>
      <c r="N189" s="7"/>
    </row>
    <row r="190" spans="1:14" x14ac:dyDescent="0.35">
      <c r="A190" s="136"/>
      <c r="B190" s="136"/>
      <c r="C190" s="136"/>
      <c r="D190" s="136"/>
      <c r="E190" s="137"/>
      <c r="F190" s="7"/>
      <c r="G190" s="7"/>
      <c r="H190" s="7"/>
      <c r="I190" s="7"/>
      <c r="J190" s="7"/>
      <c r="K190" s="7"/>
      <c r="L190" s="7"/>
      <c r="M190" s="7"/>
      <c r="N190" s="7"/>
    </row>
    <row r="191" spans="1:14" ht="18" customHeight="1" x14ac:dyDescent="0.35">
      <c r="A191" s="138"/>
      <c r="B191" s="138"/>
      <c r="C191" s="138"/>
      <c r="D191" s="138"/>
      <c r="E191" s="139"/>
      <c r="F191" s="7"/>
      <c r="G191" s="7"/>
      <c r="H191" s="7"/>
      <c r="I191" s="7"/>
      <c r="J191" s="7"/>
      <c r="K191" s="7"/>
      <c r="L191" s="7"/>
      <c r="M191" s="7"/>
      <c r="N191" s="7"/>
    </row>
    <row r="192" spans="1:14" x14ac:dyDescent="0.35">
      <c r="A192" s="196" t="s">
        <v>132</v>
      </c>
      <c r="B192" s="196"/>
      <c r="C192" s="196"/>
      <c r="D192" s="196"/>
      <c r="E192" s="196"/>
      <c r="F192" s="7"/>
      <c r="G192" s="7"/>
      <c r="H192" s="7"/>
      <c r="I192" s="7"/>
      <c r="J192" s="7"/>
      <c r="K192" s="7"/>
      <c r="L192" s="7"/>
      <c r="M192" s="7"/>
      <c r="N192" s="7"/>
    </row>
    <row r="193" spans="1:14" x14ac:dyDescent="0.35">
      <c r="A193" s="196"/>
      <c r="B193" s="196"/>
      <c r="C193" s="196"/>
      <c r="D193" s="196"/>
      <c r="E193" s="196"/>
      <c r="F193" s="7"/>
      <c r="G193" s="7"/>
      <c r="H193" s="7"/>
      <c r="I193" s="7"/>
      <c r="J193" s="7"/>
      <c r="K193" s="7"/>
      <c r="L193" s="7"/>
      <c r="M193" s="7"/>
      <c r="N193" s="7"/>
    </row>
    <row r="194" spans="1:14" x14ac:dyDescent="0.35">
      <c r="A194" s="196"/>
      <c r="B194" s="196"/>
      <c r="C194" s="196"/>
      <c r="D194" s="196"/>
      <c r="E194" s="196"/>
      <c r="F194" s="7"/>
      <c r="G194" s="7"/>
      <c r="H194" s="7"/>
      <c r="I194" s="7"/>
      <c r="J194" s="7"/>
      <c r="K194" s="7"/>
      <c r="L194" s="7"/>
      <c r="M194" s="7"/>
      <c r="N194" s="7"/>
    </row>
    <row r="195" spans="1:14" x14ac:dyDescent="0.35">
      <c r="A195" s="196" t="s">
        <v>128</v>
      </c>
      <c r="B195" s="196"/>
      <c r="C195" s="196"/>
      <c r="D195" s="196"/>
      <c r="E195" s="196"/>
      <c r="F195" s="7"/>
      <c r="G195" s="7"/>
      <c r="H195" s="7"/>
      <c r="I195" s="7"/>
      <c r="J195" s="7"/>
      <c r="K195" s="7"/>
      <c r="L195" s="7"/>
      <c r="M195" s="7"/>
      <c r="N195" s="7"/>
    </row>
    <row r="196" spans="1:14" x14ac:dyDescent="0.35">
      <c r="A196" s="196"/>
      <c r="B196" s="196"/>
      <c r="C196" s="196"/>
      <c r="D196" s="196"/>
      <c r="E196" s="196"/>
      <c r="F196" s="7"/>
      <c r="G196" s="7"/>
      <c r="H196" s="7"/>
      <c r="I196" s="7"/>
      <c r="J196" s="7"/>
      <c r="K196" s="7"/>
      <c r="L196" s="7"/>
      <c r="M196" s="7"/>
      <c r="N196" s="7"/>
    </row>
    <row r="197" spans="1:14" ht="10" customHeight="1" x14ac:dyDescent="0.35">
      <c r="A197" s="196"/>
      <c r="B197" s="196"/>
      <c r="C197" s="196"/>
      <c r="D197" s="196"/>
      <c r="E197" s="196"/>
      <c r="F197" s="7"/>
      <c r="G197" s="7"/>
      <c r="H197" s="7"/>
      <c r="I197" s="7"/>
      <c r="J197" s="7"/>
      <c r="K197" s="7"/>
      <c r="L197" s="7"/>
      <c r="M197" s="7"/>
      <c r="N197" s="7"/>
    </row>
    <row r="198" spans="1:14" x14ac:dyDescent="0.35">
      <c r="A198" s="7" t="s">
        <v>129</v>
      </c>
      <c r="B198" s="7"/>
      <c r="C198" s="7"/>
      <c r="D198" s="7"/>
      <c r="E198" s="7"/>
      <c r="F198" s="7"/>
      <c r="G198" s="7"/>
      <c r="H198" s="7"/>
      <c r="I198" s="7"/>
      <c r="J198" s="7"/>
      <c r="K198" s="7"/>
      <c r="L198" s="7"/>
      <c r="M198" s="7"/>
      <c r="N198" s="7"/>
    </row>
    <row r="199" spans="1:14" x14ac:dyDescent="0.35">
      <c r="A199" s="7"/>
      <c r="B199" s="7"/>
      <c r="C199" s="7"/>
      <c r="D199" s="7"/>
      <c r="E199" s="7"/>
      <c r="F199" s="7"/>
      <c r="G199" s="7"/>
      <c r="H199" s="7"/>
      <c r="I199" s="7"/>
      <c r="J199" s="7"/>
      <c r="K199" s="7"/>
      <c r="L199" s="7"/>
      <c r="M199" s="7"/>
      <c r="N199" s="7"/>
    </row>
    <row r="200" spans="1:14" ht="45.65" customHeight="1" x14ac:dyDescent="0.35">
      <c r="A200" s="7"/>
      <c r="B200" s="7"/>
      <c r="C200" s="7"/>
      <c r="D200" s="7"/>
      <c r="E200" s="7"/>
      <c r="F200" s="7"/>
      <c r="G200" s="7"/>
      <c r="H200" s="7"/>
      <c r="I200" s="7"/>
      <c r="J200" s="7"/>
      <c r="K200" s="7"/>
      <c r="L200" s="7"/>
      <c r="M200" s="7"/>
      <c r="N200" s="7"/>
    </row>
    <row r="201" spans="1:14" x14ac:dyDescent="0.35">
      <c r="A201" s="262" t="s">
        <v>130</v>
      </c>
      <c r="B201" s="262"/>
      <c r="C201" s="262"/>
      <c r="D201" s="262"/>
      <c r="E201" s="262"/>
      <c r="F201" s="7"/>
      <c r="G201" s="7"/>
      <c r="H201" s="7"/>
      <c r="I201" s="7"/>
      <c r="J201" s="7"/>
      <c r="K201" s="7"/>
      <c r="L201" s="7"/>
      <c r="M201" s="7"/>
      <c r="N201" s="7"/>
    </row>
    <row r="202" spans="1:14" x14ac:dyDescent="0.35">
      <c r="A202" s="262"/>
      <c r="B202" s="262"/>
      <c r="C202" s="262"/>
      <c r="D202" s="262"/>
      <c r="E202" s="262"/>
      <c r="F202" s="7"/>
      <c r="G202" s="7"/>
      <c r="H202" s="7"/>
      <c r="I202" s="7"/>
      <c r="J202" s="7"/>
      <c r="K202" s="7"/>
      <c r="L202" s="7"/>
      <c r="M202" s="7"/>
      <c r="N202" s="7"/>
    </row>
    <row r="203" spans="1:14" ht="7" customHeight="1" x14ac:dyDescent="0.35">
      <c r="A203" s="262"/>
      <c r="B203" s="262"/>
      <c r="C203" s="262"/>
      <c r="D203" s="262"/>
      <c r="E203" s="262"/>
      <c r="F203" s="7"/>
      <c r="G203" s="7"/>
      <c r="H203" s="7"/>
      <c r="I203" s="7"/>
      <c r="J203" s="7"/>
      <c r="K203" s="7"/>
      <c r="L203" s="7"/>
      <c r="M203" s="7"/>
      <c r="N203" s="7"/>
    </row>
    <row r="204" spans="1:14" x14ac:dyDescent="0.35">
      <c r="A204" s="196" t="s">
        <v>131</v>
      </c>
      <c r="B204" s="196"/>
      <c r="C204" s="196"/>
      <c r="D204" s="196"/>
      <c r="E204" s="196"/>
      <c r="F204" s="7"/>
      <c r="G204" s="7"/>
      <c r="H204" s="7"/>
      <c r="I204" s="7"/>
      <c r="J204" s="7"/>
      <c r="K204" s="7"/>
      <c r="L204" s="7"/>
      <c r="M204" s="7"/>
      <c r="N204" s="7"/>
    </row>
    <row r="205" spans="1:14" x14ac:dyDescent="0.35">
      <c r="A205" s="196"/>
      <c r="B205" s="196"/>
      <c r="C205" s="196"/>
      <c r="D205" s="196"/>
      <c r="E205" s="196"/>
      <c r="F205" s="7"/>
      <c r="G205" s="7"/>
      <c r="H205" s="7"/>
      <c r="I205" s="7"/>
      <c r="J205" s="7"/>
      <c r="K205" s="7"/>
      <c r="L205" s="7"/>
      <c r="M205" s="7"/>
      <c r="N205" s="7"/>
    </row>
    <row r="206" spans="1:14" ht="12.65" customHeight="1" x14ac:dyDescent="0.35">
      <c r="A206" s="196"/>
      <c r="B206" s="196"/>
      <c r="C206" s="196"/>
      <c r="D206" s="196"/>
      <c r="E206" s="196"/>
      <c r="F206" s="7"/>
      <c r="G206" s="7"/>
      <c r="H206" s="7"/>
      <c r="I206" s="7"/>
      <c r="J206" s="7"/>
      <c r="K206" s="7"/>
      <c r="L206" s="7"/>
      <c r="M206" s="7"/>
      <c r="N206" s="7"/>
    </row>
    <row r="207" spans="1:14" x14ac:dyDescent="0.35">
      <c r="A207" s="11" t="s">
        <v>133</v>
      </c>
      <c r="B207" s="11"/>
      <c r="C207" s="11"/>
      <c r="D207" s="11"/>
      <c r="E207" s="11"/>
      <c r="F207" s="7"/>
      <c r="G207" s="7"/>
      <c r="H207" s="7"/>
      <c r="I207" s="7"/>
      <c r="J207" s="7"/>
      <c r="K207" s="7"/>
      <c r="L207" s="7"/>
      <c r="M207" s="7"/>
      <c r="N207" s="7"/>
    </row>
    <row r="208" spans="1:14" x14ac:dyDescent="0.35">
      <c r="A208" s="11"/>
      <c r="B208" s="11"/>
      <c r="C208" s="11"/>
      <c r="D208" s="11"/>
      <c r="E208" s="11"/>
      <c r="F208" s="7"/>
      <c r="G208" s="7"/>
      <c r="H208" s="7"/>
      <c r="I208" s="7"/>
      <c r="J208" s="7"/>
      <c r="K208" s="7"/>
      <c r="L208" s="7"/>
      <c r="M208" s="7"/>
      <c r="N208" s="7"/>
    </row>
    <row r="209" spans="1:14" x14ac:dyDescent="0.35">
      <c r="A209" s="11"/>
      <c r="B209" s="11"/>
      <c r="C209" s="11"/>
      <c r="D209" s="11"/>
      <c r="E209" s="11"/>
      <c r="F209" s="7"/>
      <c r="G209" s="7"/>
      <c r="H209" s="7"/>
      <c r="I209" s="7"/>
      <c r="J209" s="7"/>
      <c r="K209" s="7"/>
      <c r="L209" s="7"/>
      <c r="M209" s="7"/>
      <c r="N209" s="7"/>
    </row>
    <row r="210" spans="1:14" x14ac:dyDescent="0.35">
      <c r="A210" s="289" t="s">
        <v>223</v>
      </c>
      <c r="B210" s="290"/>
      <c r="C210" s="290"/>
      <c r="D210" s="290"/>
      <c r="E210" s="291"/>
      <c r="F210" s="264"/>
      <c r="G210" s="134"/>
      <c r="H210" s="135"/>
      <c r="I210" s="264"/>
      <c r="J210" s="134"/>
      <c r="K210" s="135"/>
      <c r="L210" s="264"/>
      <c r="M210" s="134"/>
      <c r="N210" s="135"/>
    </row>
    <row r="211" spans="1:14" x14ac:dyDescent="0.35">
      <c r="A211" s="292"/>
      <c r="B211" s="293"/>
      <c r="C211" s="293"/>
      <c r="D211" s="293"/>
      <c r="E211" s="268"/>
      <c r="F211" s="265"/>
      <c r="G211" s="58"/>
      <c r="H211" s="137"/>
      <c r="I211" s="265"/>
      <c r="J211" s="58"/>
      <c r="K211" s="137"/>
      <c r="L211" s="265"/>
      <c r="M211" s="58"/>
      <c r="N211" s="137"/>
    </row>
    <row r="212" spans="1:14" ht="67.5" customHeight="1" x14ac:dyDescent="0.35">
      <c r="A212" s="294"/>
      <c r="B212" s="295"/>
      <c r="C212" s="295"/>
      <c r="D212" s="295"/>
      <c r="E212" s="296"/>
      <c r="F212" s="266"/>
      <c r="G212" s="138"/>
      <c r="H212" s="139"/>
      <c r="I212" s="266"/>
      <c r="J212" s="138"/>
      <c r="K212" s="139"/>
      <c r="L212" s="266"/>
      <c r="M212" s="138"/>
      <c r="N212" s="139"/>
    </row>
    <row r="213" spans="1:14" x14ac:dyDescent="0.35">
      <c r="A213" s="196" t="s">
        <v>135</v>
      </c>
      <c r="B213" s="196"/>
      <c r="C213" s="196"/>
      <c r="D213" s="196"/>
      <c r="E213" s="196"/>
      <c r="F213" s="7"/>
      <c r="G213" s="7"/>
      <c r="H213" s="7"/>
      <c r="I213" s="7"/>
      <c r="J213" s="7"/>
      <c r="K213" s="7"/>
      <c r="L213" s="7"/>
      <c r="M213" s="7"/>
      <c r="N213" s="7"/>
    </row>
    <row r="214" spans="1:14" x14ac:dyDescent="0.35">
      <c r="A214" s="196"/>
      <c r="B214" s="196"/>
      <c r="C214" s="196"/>
      <c r="D214" s="196"/>
      <c r="E214" s="196"/>
      <c r="F214" s="7"/>
      <c r="G214" s="7"/>
      <c r="H214" s="7"/>
      <c r="I214" s="7"/>
      <c r="J214" s="7"/>
      <c r="K214" s="7"/>
      <c r="L214" s="7"/>
      <c r="M214" s="7"/>
      <c r="N214" s="7"/>
    </row>
    <row r="215" spans="1:14" ht="37.5" customHeight="1" x14ac:dyDescent="0.35">
      <c r="A215" s="196"/>
      <c r="B215" s="196"/>
      <c r="C215" s="196"/>
      <c r="D215" s="196"/>
      <c r="E215" s="196"/>
      <c r="F215" s="7"/>
      <c r="G215" s="7"/>
      <c r="H215" s="7"/>
      <c r="I215" s="7"/>
      <c r="J215" s="7"/>
      <c r="K215" s="7"/>
      <c r="L215" s="7"/>
      <c r="M215" s="7"/>
      <c r="N215" s="7"/>
    </row>
    <row r="216" spans="1:14" ht="16.5" customHeight="1" x14ac:dyDescent="0.35">
      <c r="A216" s="280"/>
      <c r="B216" s="280"/>
      <c r="C216" s="280"/>
      <c r="D216" s="280"/>
      <c r="E216" s="280"/>
      <c r="F216" s="280"/>
      <c r="G216" s="280"/>
      <c r="H216" s="280"/>
      <c r="I216" s="280"/>
      <c r="J216" s="280"/>
      <c r="K216" s="280"/>
      <c r="L216" s="280"/>
      <c r="M216" s="280"/>
      <c r="N216" s="280"/>
    </row>
    <row r="217" spans="1:14" x14ac:dyDescent="0.35">
      <c r="A217" s="31" t="s">
        <v>155</v>
      </c>
      <c r="B217" s="31"/>
      <c r="C217" s="31"/>
      <c r="D217" s="31"/>
      <c r="E217" s="31"/>
      <c r="F217" s="31"/>
      <c r="G217" s="31"/>
      <c r="H217" s="31"/>
      <c r="I217" s="31"/>
      <c r="J217" s="31"/>
      <c r="K217" s="31"/>
      <c r="L217" s="31"/>
      <c r="M217" s="31"/>
      <c r="N217" s="31"/>
    </row>
    <row r="218" spans="1:14" x14ac:dyDescent="0.35">
      <c r="A218" s="80" t="s">
        <v>73</v>
      </c>
      <c r="B218" s="80"/>
      <c r="C218" s="80"/>
      <c r="D218" s="80"/>
      <c r="E218" s="80"/>
      <c r="F218" s="80" t="s">
        <v>74</v>
      </c>
      <c r="G218" s="80"/>
      <c r="H218" s="80"/>
      <c r="I218" s="80" t="s">
        <v>75</v>
      </c>
      <c r="J218" s="80"/>
      <c r="K218" s="80" t="s">
        <v>76</v>
      </c>
      <c r="L218" s="80"/>
      <c r="M218" s="80" t="s">
        <v>77</v>
      </c>
      <c r="N218" s="80"/>
    </row>
    <row r="219" spans="1:14" ht="14.5" customHeight="1" x14ac:dyDescent="0.35">
      <c r="A219" s="196" t="s">
        <v>208</v>
      </c>
      <c r="B219" s="196"/>
      <c r="C219" s="196"/>
      <c r="D219" s="196"/>
      <c r="E219" s="196"/>
      <c r="F219" s="118" t="s">
        <v>79</v>
      </c>
      <c r="G219" s="118"/>
      <c r="H219" s="118"/>
      <c r="I219" s="118">
        <v>3</v>
      </c>
      <c r="J219" s="118"/>
      <c r="K219" s="114">
        <v>3</v>
      </c>
      <c r="L219" s="119"/>
      <c r="M219" s="114">
        <f>I219*K219</f>
        <v>9</v>
      </c>
      <c r="N219" s="119"/>
    </row>
    <row r="220" spans="1:14" x14ac:dyDescent="0.35">
      <c r="A220" s="196"/>
      <c r="B220" s="196"/>
      <c r="C220" s="196"/>
      <c r="D220" s="196"/>
      <c r="E220" s="196"/>
      <c r="F220" s="118"/>
      <c r="G220" s="118"/>
      <c r="H220" s="118"/>
      <c r="I220" s="118"/>
      <c r="J220" s="118"/>
      <c r="K220" s="116"/>
      <c r="L220" s="120"/>
      <c r="M220" s="116"/>
      <c r="N220" s="120"/>
    </row>
    <row r="221" spans="1:14" x14ac:dyDescent="0.35">
      <c r="A221" s="196"/>
      <c r="B221" s="196"/>
      <c r="C221" s="196"/>
      <c r="D221" s="196"/>
      <c r="E221" s="196"/>
      <c r="F221" s="118" t="s">
        <v>80</v>
      </c>
      <c r="G221" s="118"/>
      <c r="H221" s="118"/>
      <c r="I221" s="114">
        <v>3</v>
      </c>
      <c r="J221" s="119"/>
      <c r="K221" s="114">
        <v>3</v>
      </c>
      <c r="L221" s="119"/>
      <c r="M221" s="114">
        <f>I221*K221</f>
        <v>9</v>
      </c>
      <c r="N221" s="119"/>
    </row>
    <row r="222" spans="1:14" x14ac:dyDescent="0.35">
      <c r="A222" s="196"/>
      <c r="B222" s="196"/>
      <c r="C222" s="196"/>
      <c r="D222" s="196"/>
      <c r="E222" s="196"/>
      <c r="F222" s="118"/>
      <c r="G222" s="118"/>
      <c r="H222" s="118"/>
      <c r="I222" s="116"/>
      <c r="J222" s="120"/>
      <c r="K222" s="116"/>
      <c r="L222" s="120"/>
      <c r="M222" s="116"/>
      <c r="N222" s="120"/>
    </row>
    <row r="223" spans="1:14" x14ac:dyDescent="0.35">
      <c r="A223" s="80" t="s">
        <v>83</v>
      </c>
      <c r="B223" s="80"/>
      <c r="C223" s="80"/>
      <c r="D223" s="80"/>
      <c r="E223" s="80"/>
      <c r="F223" s="197" t="s">
        <v>84</v>
      </c>
      <c r="G223" s="197"/>
      <c r="H223" s="197"/>
      <c r="I223" s="197" t="s">
        <v>85</v>
      </c>
      <c r="J223" s="197"/>
      <c r="K223" s="197"/>
      <c r="L223" s="197" t="s">
        <v>86</v>
      </c>
      <c r="M223" s="197"/>
      <c r="N223" s="197"/>
    </row>
    <row r="224" spans="1:14" ht="14.5" customHeight="1" x14ac:dyDescent="0.35">
      <c r="A224" s="267" t="s">
        <v>225</v>
      </c>
      <c r="B224" s="267"/>
      <c r="C224" s="267"/>
      <c r="D224" s="267"/>
      <c r="E224" s="268"/>
      <c r="F224" s="271"/>
      <c r="G224" s="272"/>
      <c r="H224" s="273"/>
      <c r="I224" s="271"/>
      <c r="J224" s="272"/>
      <c r="K224" s="273"/>
      <c r="L224" s="271"/>
      <c r="M224" s="272"/>
      <c r="N224" s="273"/>
    </row>
    <row r="225" spans="1:14" x14ac:dyDescent="0.35">
      <c r="A225" s="267"/>
      <c r="B225" s="267"/>
      <c r="C225" s="267"/>
      <c r="D225" s="267"/>
      <c r="E225" s="268"/>
      <c r="F225" s="274"/>
      <c r="G225" s="275"/>
      <c r="H225" s="276"/>
      <c r="I225" s="274"/>
      <c r="J225" s="275"/>
      <c r="K225" s="276"/>
      <c r="L225" s="274"/>
      <c r="M225" s="275"/>
      <c r="N225" s="276"/>
    </row>
    <row r="226" spans="1:14" ht="131.5" customHeight="1" thickBot="1" x14ac:dyDescent="0.4">
      <c r="A226" s="269"/>
      <c r="B226" s="269"/>
      <c r="C226" s="269"/>
      <c r="D226" s="269"/>
      <c r="E226" s="270"/>
      <c r="F226" s="277"/>
      <c r="G226" s="278"/>
      <c r="H226" s="279"/>
      <c r="I226" s="277"/>
      <c r="J226" s="278"/>
      <c r="K226" s="279"/>
      <c r="L226" s="277"/>
      <c r="M226" s="278"/>
      <c r="N226" s="279"/>
    </row>
    <row r="227" spans="1:14" ht="112.5" customHeight="1" thickBot="1" x14ac:dyDescent="0.4">
      <c r="A227" s="225" t="s">
        <v>224</v>
      </c>
      <c r="B227" s="225"/>
      <c r="C227" s="225"/>
      <c r="D227" s="225"/>
      <c r="E227" s="226"/>
      <c r="F227" s="222"/>
      <c r="G227" s="223"/>
      <c r="H227" s="224"/>
      <c r="I227" s="222"/>
      <c r="J227" s="223"/>
      <c r="K227" s="224"/>
      <c r="L227" s="222"/>
      <c r="M227" s="223"/>
      <c r="N227" s="224"/>
    </row>
    <row r="228" spans="1:14" ht="83.5" customHeight="1" thickBot="1" x14ac:dyDescent="0.4">
      <c r="A228" s="220" t="s">
        <v>200</v>
      </c>
      <c r="B228" s="220"/>
      <c r="C228" s="220"/>
      <c r="D228" s="220"/>
      <c r="E228" s="221"/>
      <c r="F228" s="222"/>
      <c r="G228" s="223"/>
      <c r="H228" s="224"/>
      <c r="I228" s="222"/>
      <c r="J228" s="223"/>
      <c r="K228" s="224"/>
      <c r="L228" s="222"/>
      <c r="M228" s="223"/>
      <c r="N228" s="224"/>
    </row>
    <row r="229" spans="1:14" ht="82.5" customHeight="1" thickBot="1" x14ac:dyDescent="0.4">
      <c r="A229" s="220" t="s">
        <v>201</v>
      </c>
      <c r="B229" s="220"/>
      <c r="C229" s="220"/>
      <c r="D229" s="220"/>
      <c r="E229" s="221"/>
      <c r="F229" s="222"/>
      <c r="G229" s="223"/>
      <c r="H229" s="224"/>
      <c r="I229" s="222"/>
      <c r="J229" s="223"/>
      <c r="K229" s="224"/>
      <c r="L229" s="222"/>
      <c r="M229" s="223"/>
      <c r="N229" s="224"/>
    </row>
    <row r="230" spans="1:14" ht="86.25" customHeight="1" thickBot="1" x14ac:dyDescent="0.4">
      <c r="A230" s="220" t="s">
        <v>202</v>
      </c>
      <c r="B230" s="220"/>
      <c r="C230" s="220"/>
      <c r="D230" s="220"/>
      <c r="E230" s="221"/>
      <c r="F230" s="222"/>
      <c r="G230" s="223"/>
      <c r="H230" s="224"/>
      <c r="I230" s="222"/>
      <c r="J230" s="223"/>
      <c r="K230" s="224"/>
      <c r="L230" s="222"/>
      <c r="M230" s="223"/>
      <c r="N230" s="224"/>
    </row>
    <row r="231" spans="1:14" x14ac:dyDescent="0.35">
      <c r="A231" s="198" t="s">
        <v>206</v>
      </c>
      <c r="B231" s="199"/>
      <c r="C231" s="199"/>
      <c r="D231" s="199"/>
      <c r="E231" s="199"/>
      <c r="F231" s="7"/>
      <c r="G231" s="7"/>
      <c r="H231" s="7"/>
      <c r="I231" s="7"/>
      <c r="J231" s="7"/>
      <c r="K231" s="7"/>
      <c r="L231" s="7"/>
      <c r="M231" s="7"/>
      <c r="N231" s="7"/>
    </row>
    <row r="232" spans="1:14" ht="14.5" customHeight="1" x14ac:dyDescent="0.35">
      <c r="A232" s="200"/>
      <c r="B232" s="196"/>
      <c r="C232" s="196"/>
      <c r="D232" s="196"/>
      <c r="E232" s="196"/>
      <c r="F232" s="7"/>
      <c r="G232" s="7"/>
      <c r="H232" s="7"/>
      <c r="I232" s="7"/>
      <c r="J232" s="7"/>
      <c r="K232" s="7"/>
      <c r="L232" s="7"/>
      <c r="M232" s="7"/>
      <c r="N232" s="7"/>
    </row>
    <row r="233" spans="1:14" ht="45" customHeight="1" x14ac:dyDescent="0.35">
      <c r="A233" s="200"/>
      <c r="B233" s="196"/>
      <c r="C233" s="196"/>
      <c r="D233" s="196"/>
      <c r="E233" s="196"/>
      <c r="F233" s="7"/>
      <c r="G233" s="7"/>
      <c r="H233" s="7"/>
      <c r="I233" s="7"/>
      <c r="J233" s="7"/>
      <c r="K233" s="7"/>
      <c r="L233" s="7"/>
      <c r="M233" s="7"/>
      <c r="N233" s="7"/>
    </row>
    <row r="234" spans="1:14" ht="30" customHeight="1" x14ac:dyDescent="0.35">
      <c r="A234" s="134" t="s">
        <v>203</v>
      </c>
      <c r="B234" s="134"/>
      <c r="C234" s="134"/>
      <c r="D234" s="134"/>
      <c r="E234" s="135"/>
      <c r="F234" s="7"/>
      <c r="G234" s="7"/>
      <c r="H234" s="7"/>
      <c r="I234" s="7"/>
      <c r="J234" s="7"/>
      <c r="K234" s="7"/>
      <c r="L234" s="7"/>
      <c r="M234" s="7"/>
      <c r="N234" s="7"/>
    </row>
    <row r="235" spans="1:14" x14ac:dyDescent="0.35">
      <c r="A235" s="136"/>
      <c r="B235" s="136"/>
      <c r="C235" s="136"/>
      <c r="D235" s="136"/>
      <c r="E235" s="137"/>
      <c r="F235" s="7"/>
      <c r="G235" s="7"/>
      <c r="H235" s="7"/>
      <c r="I235" s="7"/>
      <c r="J235" s="7"/>
      <c r="K235" s="7"/>
      <c r="L235" s="7"/>
      <c r="M235" s="7"/>
      <c r="N235" s="7"/>
    </row>
    <row r="236" spans="1:14" x14ac:dyDescent="0.35">
      <c r="A236" s="138"/>
      <c r="B236" s="138"/>
      <c r="C236" s="138"/>
      <c r="D236" s="138"/>
      <c r="E236" s="139"/>
      <c r="F236" s="7"/>
      <c r="G236" s="7"/>
      <c r="H236" s="7"/>
      <c r="I236" s="7"/>
      <c r="J236" s="7"/>
      <c r="K236" s="7"/>
      <c r="L236" s="7"/>
      <c r="M236" s="7"/>
      <c r="N236" s="7"/>
    </row>
    <row r="237" spans="1:14" x14ac:dyDescent="0.35">
      <c r="A237" s="80" t="s">
        <v>83</v>
      </c>
      <c r="B237" s="80"/>
      <c r="C237" s="80"/>
      <c r="D237" s="80"/>
      <c r="E237" s="80"/>
      <c r="F237" s="197" t="s">
        <v>84</v>
      </c>
      <c r="G237" s="197"/>
      <c r="H237" s="197"/>
      <c r="I237" s="197" t="s">
        <v>85</v>
      </c>
      <c r="J237" s="197"/>
      <c r="K237" s="197"/>
      <c r="L237" s="197" t="s">
        <v>86</v>
      </c>
      <c r="M237" s="197"/>
      <c r="N237" s="197"/>
    </row>
    <row r="238" spans="1:14" x14ac:dyDescent="0.35">
      <c r="A238" s="196" t="s">
        <v>204</v>
      </c>
      <c r="B238" s="196"/>
      <c r="C238" s="196"/>
      <c r="D238" s="196"/>
      <c r="E238" s="196"/>
      <c r="F238" s="7"/>
      <c r="G238" s="7"/>
      <c r="H238" s="7"/>
      <c r="I238" s="7"/>
      <c r="J238" s="7"/>
      <c r="K238" s="7"/>
      <c r="L238" s="7"/>
      <c r="M238" s="7"/>
      <c r="N238" s="7"/>
    </row>
    <row r="239" spans="1:14" x14ac:dyDescent="0.35">
      <c r="A239" s="196"/>
      <c r="B239" s="196"/>
      <c r="C239" s="196"/>
      <c r="D239" s="196"/>
      <c r="E239" s="196"/>
      <c r="F239" s="7"/>
      <c r="G239" s="7"/>
      <c r="H239" s="7"/>
      <c r="I239" s="7"/>
      <c r="J239" s="7"/>
      <c r="K239" s="7"/>
      <c r="L239" s="7"/>
      <c r="M239" s="7"/>
      <c r="N239" s="7"/>
    </row>
    <row r="240" spans="1:14" ht="27.65" customHeight="1" x14ac:dyDescent="0.35">
      <c r="A240" s="196"/>
      <c r="B240" s="196"/>
      <c r="C240" s="196"/>
      <c r="D240" s="196"/>
      <c r="E240" s="196"/>
      <c r="F240" s="7"/>
      <c r="G240" s="7"/>
      <c r="H240" s="7"/>
      <c r="I240" s="7"/>
      <c r="J240" s="7"/>
      <c r="K240" s="7"/>
      <c r="L240" s="7"/>
      <c r="M240" s="7"/>
      <c r="N240" s="7"/>
    </row>
    <row r="241" spans="1:14" x14ac:dyDescent="0.35">
      <c r="A241" s="196" t="s">
        <v>220</v>
      </c>
      <c r="B241" s="196"/>
      <c r="C241" s="196"/>
      <c r="D241" s="196"/>
      <c r="E241" s="196"/>
      <c r="F241" s="7" t="s">
        <v>205</v>
      </c>
      <c r="G241" s="7"/>
      <c r="H241" s="7"/>
      <c r="I241" s="165"/>
      <c r="J241" s="165"/>
      <c r="K241" s="165"/>
      <c r="L241" s="165"/>
      <c r="M241" s="165"/>
      <c r="N241" s="165"/>
    </row>
    <row r="242" spans="1:14" x14ac:dyDescent="0.35">
      <c r="A242" s="196"/>
      <c r="B242" s="196"/>
      <c r="C242" s="196"/>
      <c r="D242" s="196"/>
      <c r="E242" s="196"/>
      <c r="F242" s="7"/>
      <c r="G242" s="7"/>
      <c r="H242" s="7"/>
      <c r="I242" s="165"/>
      <c r="J242" s="165"/>
      <c r="K242" s="165"/>
      <c r="L242" s="165"/>
      <c r="M242" s="165"/>
      <c r="N242" s="165"/>
    </row>
    <row r="243" spans="1:14" ht="48" customHeight="1" x14ac:dyDescent="0.35">
      <c r="A243" s="196"/>
      <c r="B243" s="196"/>
      <c r="C243" s="196"/>
      <c r="D243" s="196"/>
      <c r="E243" s="196"/>
      <c r="F243" s="7"/>
      <c r="G243" s="7"/>
      <c r="H243" s="7"/>
      <c r="I243" s="165"/>
      <c r="J243" s="165"/>
      <c r="K243" s="165"/>
      <c r="L243" s="165"/>
      <c r="M243" s="165"/>
      <c r="N243" s="165"/>
    </row>
    <row r="244" spans="1:14" x14ac:dyDescent="0.35">
      <c r="A244" s="196" t="s">
        <v>157</v>
      </c>
      <c r="B244" s="196"/>
      <c r="C244" s="196"/>
      <c r="D244" s="196"/>
      <c r="E244" s="196"/>
      <c r="F244" s="165"/>
      <c r="G244" s="165"/>
      <c r="H244" s="165"/>
      <c r="I244" s="165"/>
      <c r="J244" s="165"/>
      <c r="K244" s="165"/>
      <c r="L244" s="165"/>
      <c r="M244" s="165"/>
      <c r="N244" s="165"/>
    </row>
    <row r="245" spans="1:14" x14ac:dyDescent="0.35">
      <c r="A245" s="196"/>
      <c r="B245" s="196"/>
      <c r="C245" s="196"/>
      <c r="D245" s="196"/>
      <c r="E245" s="196"/>
      <c r="F245" s="165"/>
      <c r="G245" s="165"/>
      <c r="H245" s="165"/>
      <c r="I245" s="165"/>
      <c r="J245" s="165"/>
      <c r="K245" s="165"/>
      <c r="L245" s="165"/>
      <c r="M245" s="165"/>
      <c r="N245" s="165"/>
    </row>
    <row r="246" spans="1:14" ht="53.25" customHeight="1" x14ac:dyDescent="0.35">
      <c r="A246" s="196"/>
      <c r="B246" s="196"/>
      <c r="C246" s="196"/>
      <c r="D246" s="196"/>
      <c r="E246" s="196"/>
      <c r="F246" s="165"/>
      <c r="G246" s="165"/>
      <c r="H246" s="165"/>
      <c r="I246" s="165"/>
      <c r="J246" s="165"/>
      <c r="K246" s="165"/>
      <c r="L246" s="165"/>
      <c r="M246" s="165"/>
      <c r="N246" s="165"/>
    </row>
  </sheetData>
  <mergeCells count="424">
    <mergeCell ref="A112:N112"/>
    <mergeCell ref="A131:N131"/>
    <mergeCell ref="A153:N153"/>
    <mergeCell ref="A176:N176"/>
    <mergeCell ref="A216:N216"/>
    <mergeCell ref="A195:E197"/>
    <mergeCell ref="F195:H197"/>
    <mergeCell ref="I195:K197"/>
    <mergeCell ref="L195:N197"/>
    <mergeCell ref="A198:E200"/>
    <mergeCell ref="F198:H200"/>
    <mergeCell ref="I198:K200"/>
    <mergeCell ref="L198:N200"/>
    <mergeCell ref="A201:E203"/>
    <mergeCell ref="F201:H203"/>
    <mergeCell ref="I201:K203"/>
    <mergeCell ref="L201:N203"/>
    <mergeCell ref="A204:E206"/>
    <mergeCell ref="F204:H206"/>
    <mergeCell ref="I204:K206"/>
    <mergeCell ref="L204:N206"/>
    <mergeCell ref="A186:E188"/>
    <mergeCell ref="F186:H188"/>
    <mergeCell ref="I186:K188"/>
    <mergeCell ref="A224:E226"/>
    <mergeCell ref="F224:H226"/>
    <mergeCell ref="I224:K226"/>
    <mergeCell ref="L224:N226"/>
    <mergeCell ref="A223:E223"/>
    <mergeCell ref="F223:H223"/>
    <mergeCell ref="I223:K223"/>
    <mergeCell ref="L223:N223"/>
    <mergeCell ref="A219:E222"/>
    <mergeCell ref="F219:H220"/>
    <mergeCell ref="I219:J220"/>
    <mergeCell ref="K219:L220"/>
    <mergeCell ref="M219:N220"/>
    <mergeCell ref="F221:H222"/>
    <mergeCell ref="I221:J222"/>
    <mergeCell ref="K221:L222"/>
    <mergeCell ref="M221:N222"/>
    <mergeCell ref="A218:E218"/>
    <mergeCell ref="F218:H218"/>
    <mergeCell ref="I218:J218"/>
    <mergeCell ref="K218:L218"/>
    <mergeCell ref="M218:N218"/>
    <mergeCell ref="A207:E209"/>
    <mergeCell ref="A213:E215"/>
    <mergeCell ref="F213:H215"/>
    <mergeCell ref="I213:K215"/>
    <mergeCell ref="L213:N215"/>
    <mergeCell ref="A217:N217"/>
    <mergeCell ref="F207:H209"/>
    <mergeCell ref="I207:K209"/>
    <mergeCell ref="L207:N209"/>
    <mergeCell ref="A210:E212"/>
    <mergeCell ref="F210:H212"/>
    <mergeCell ref="I210:K212"/>
    <mergeCell ref="L210:N212"/>
    <mergeCell ref="L186:N188"/>
    <mergeCell ref="A192:E194"/>
    <mergeCell ref="F192:H194"/>
    <mergeCell ref="I192:K194"/>
    <mergeCell ref="L192:N194"/>
    <mergeCell ref="A189:E191"/>
    <mergeCell ref="F189:H191"/>
    <mergeCell ref="I189:K191"/>
    <mergeCell ref="L189:N191"/>
    <mergeCell ref="I183:J184"/>
    <mergeCell ref="K183:L184"/>
    <mergeCell ref="M183:N184"/>
    <mergeCell ref="A185:E185"/>
    <mergeCell ref="F185:H185"/>
    <mergeCell ref="I185:K185"/>
    <mergeCell ref="L185:N185"/>
    <mergeCell ref="A179:E184"/>
    <mergeCell ref="F179:H180"/>
    <mergeCell ref="I179:J180"/>
    <mergeCell ref="K179:L180"/>
    <mergeCell ref="M179:N180"/>
    <mergeCell ref="F181:H182"/>
    <mergeCell ref="I181:J182"/>
    <mergeCell ref="K181:L182"/>
    <mergeCell ref="M181:N182"/>
    <mergeCell ref="F183:H184"/>
    <mergeCell ref="A177:N177"/>
    <mergeCell ref="A178:E178"/>
    <mergeCell ref="F178:H178"/>
    <mergeCell ref="I178:J178"/>
    <mergeCell ref="K178:L178"/>
    <mergeCell ref="M178:N178"/>
    <mergeCell ref="A169:E171"/>
    <mergeCell ref="F169:H171"/>
    <mergeCell ref="I169:K171"/>
    <mergeCell ref="L169:N171"/>
    <mergeCell ref="A173:E175"/>
    <mergeCell ref="F173:H175"/>
    <mergeCell ref="I173:K175"/>
    <mergeCell ref="L173:N175"/>
    <mergeCell ref="A172:E172"/>
    <mergeCell ref="F172:H172"/>
    <mergeCell ref="I172:K172"/>
    <mergeCell ref="L172:N172"/>
    <mergeCell ref="A163:E165"/>
    <mergeCell ref="F163:H165"/>
    <mergeCell ref="I163:K165"/>
    <mergeCell ref="L163:N165"/>
    <mergeCell ref="A166:E168"/>
    <mergeCell ref="F166:H168"/>
    <mergeCell ref="I166:K168"/>
    <mergeCell ref="L166:N168"/>
    <mergeCell ref="I160:J161"/>
    <mergeCell ref="K160:L161"/>
    <mergeCell ref="M160:N161"/>
    <mergeCell ref="A162:E162"/>
    <mergeCell ref="F162:H162"/>
    <mergeCell ref="I162:K162"/>
    <mergeCell ref="L162:N162"/>
    <mergeCell ref="A156:E161"/>
    <mergeCell ref="F156:H157"/>
    <mergeCell ref="I156:J157"/>
    <mergeCell ref="K156:L157"/>
    <mergeCell ref="M156:N157"/>
    <mergeCell ref="F158:H159"/>
    <mergeCell ref="I158:J159"/>
    <mergeCell ref="K158:L159"/>
    <mergeCell ref="M158:N159"/>
    <mergeCell ref="F160:H161"/>
    <mergeCell ref="A154:N154"/>
    <mergeCell ref="A155:E155"/>
    <mergeCell ref="F155:H155"/>
    <mergeCell ref="I155:J155"/>
    <mergeCell ref="K155:L155"/>
    <mergeCell ref="M155:N155"/>
    <mergeCell ref="A147:E149"/>
    <mergeCell ref="F147:H149"/>
    <mergeCell ref="I147:K149"/>
    <mergeCell ref="L147:N149"/>
    <mergeCell ref="A150:E152"/>
    <mergeCell ref="F150:H152"/>
    <mergeCell ref="I150:K152"/>
    <mergeCell ref="L150:N152"/>
    <mergeCell ref="A141:E143"/>
    <mergeCell ref="F141:H143"/>
    <mergeCell ref="I141:K143"/>
    <mergeCell ref="L141:N143"/>
    <mergeCell ref="A144:E146"/>
    <mergeCell ref="F144:H146"/>
    <mergeCell ref="I144:K146"/>
    <mergeCell ref="L144:N146"/>
    <mergeCell ref="I138:J139"/>
    <mergeCell ref="K138:L139"/>
    <mergeCell ref="M138:N139"/>
    <mergeCell ref="A140:E140"/>
    <mergeCell ref="F140:H140"/>
    <mergeCell ref="I140:K140"/>
    <mergeCell ref="L140:N140"/>
    <mergeCell ref="A134:E139"/>
    <mergeCell ref="F134:H135"/>
    <mergeCell ref="I134:J135"/>
    <mergeCell ref="K134:L135"/>
    <mergeCell ref="M134:N135"/>
    <mergeCell ref="F136:H137"/>
    <mergeCell ref="I136:J137"/>
    <mergeCell ref="K136:L137"/>
    <mergeCell ref="M136:N137"/>
    <mergeCell ref="F138:H139"/>
    <mergeCell ref="A132:N132"/>
    <mergeCell ref="A133:E133"/>
    <mergeCell ref="F133:H133"/>
    <mergeCell ref="I133:J133"/>
    <mergeCell ref="K133:L133"/>
    <mergeCell ref="M133:N133"/>
    <mergeCell ref="A128:E130"/>
    <mergeCell ref="F128:H130"/>
    <mergeCell ref="I128:K130"/>
    <mergeCell ref="L128:N130"/>
    <mergeCell ref="A125:E127"/>
    <mergeCell ref="F125:H127"/>
    <mergeCell ref="I125:K127"/>
    <mergeCell ref="L125:N127"/>
    <mergeCell ref="A122:E124"/>
    <mergeCell ref="F122:H124"/>
    <mergeCell ref="I122:K124"/>
    <mergeCell ref="L122:N124"/>
    <mergeCell ref="K114:L114"/>
    <mergeCell ref="M114:N114"/>
    <mergeCell ref="A115:E120"/>
    <mergeCell ref="F115:H116"/>
    <mergeCell ref="I115:J116"/>
    <mergeCell ref="K115:L116"/>
    <mergeCell ref="M115:N116"/>
    <mergeCell ref="F117:H118"/>
    <mergeCell ref="A121:E121"/>
    <mergeCell ref="F121:H121"/>
    <mergeCell ref="I121:K121"/>
    <mergeCell ref="L121:N121"/>
    <mergeCell ref="I117:J118"/>
    <mergeCell ref="K117:L118"/>
    <mergeCell ref="M117:N118"/>
    <mergeCell ref="F119:H120"/>
    <mergeCell ref="I119:J120"/>
    <mergeCell ref="K119:L120"/>
    <mergeCell ref="M119:N120"/>
    <mergeCell ref="A113:N113"/>
    <mergeCell ref="A114:E114"/>
    <mergeCell ref="I97:K99"/>
    <mergeCell ref="I100:K102"/>
    <mergeCell ref="I103:K105"/>
    <mergeCell ref="I106:K108"/>
    <mergeCell ref="I109:K111"/>
    <mergeCell ref="L97:N99"/>
    <mergeCell ref="L100:N102"/>
    <mergeCell ref="L103:N105"/>
    <mergeCell ref="L106:N108"/>
    <mergeCell ref="L109:N111"/>
    <mergeCell ref="A97:E99"/>
    <mergeCell ref="A100:E102"/>
    <mergeCell ref="A103:E105"/>
    <mergeCell ref="A106:E108"/>
    <mergeCell ref="A109:E111"/>
    <mergeCell ref="F97:H99"/>
    <mergeCell ref="F100:H102"/>
    <mergeCell ref="F103:H105"/>
    <mergeCell ref="F106:H108"/>
    <mergeCell ref="F109:H111"/>
    <mergeCell ref="F114:H114"/>
    <mergeCell ref="I114:J114"/>
    <mergeCell ref="A93:E93"/>
    <mergeCell ref="F93:H93"/>
    <mergeCell ref="I93:K93"/>
    <mergeCell ref="L93:N93"/>
    <mergeCell ref="A94:E96"/>
    <mergeCell ref="F94:H96"/>
    <mergeCell ref="I94:K96"/>
    <mergeCell ref="L94:N96"/>
    <mergeCell ref="I89:J90"/>
    <mergeCell ref="K89:L90"/>
    <mergeCell ref="M89:N90"/>
    <mergeCell ref="F91:H92"/>
    <mergeCell ref="I91:J92"/>
    <mergeCell ref="K91:L92"/>
    <mergeCell ref="M91:N92"/>
    <mergeCell ref="A85:E92"/>
    <mergeCell ref="F85:H86"/>
    <mergeCell ref="I85:J86"/>
    <mergeCell ref="K85:L86"/>
    <mergeCell ref="M85:N86"/>
    <mergeCell ref="F87:H88"/>
    <mergeCell ref="I87:J88"/>
    <mergeCell ref="K87:L88"/>
    <mergeCell ref="M87:N88"/>
    <mergeCell ref="F89:H90"/>
    <mergeCell ref="A79:E81"/>
    <mergeCell ref="F79:H81"/>
    <mergeCell ref="I79:K81"/>
    <mergeCell ref="L79:N81"/>
    <mergeCell ref="A83:N83"/>
    <mergeCell ref="A84:E84"/>
    <mergeCell ref="F84:H84"/>
    <mergeCell ref="I84:J84"/>
    <mergeCell ref="K84:L84"/>
    <mergeCell ref="M84:N84"/>
    <mergeCell ref="A82:N82"/>
    <mergeCell ref="A70:E72"/>
    <mergeCell ref="F70:H72"/>
    <mergeCell ref="I70:K72"/>
    <mergeCell ref="L70:N72"/>
    <mergeCell ref="A76:E78"/>
    <mergeCell ref="F76:H78"/>
    <mergeCell ref="I76:K78"/>
    <mergeCell ref="L76:N78"/>
    <mergeCell ref="A64:E66"/>
    <mergeCell ref="F64:H66"/>
    <mergeCell ref="I64:K66"/>
    <mergeCell ref="L64:N66"/>
    <mergeCell ref="A67:E69"/>
    <mergeCell ref="F67:H69"/>
    <mergeCell ref="I67:K69"/>
    <mergeCell ref="L67:N69"/>
    <mergeCell ref="A73:E75"/>
    <mergeCell ref="F73:H75"/>
    <mergeCell ref="I73:K75"/>
    <mergeCell ref="L73:N75"/>
    <mergeCell ref="A57:E59"/>
    <mergeCell ref="F57:H59"/>
    <mergeCell ref="I57:K59"/>
    <mergeCell ref="L57:N59"/>
    <mergeCell ref="A61:E63"/>
    <mergeCell ref="F61:H63"/>
    <mergeCell ref="I61:K63"/>
    <mergeCell ref="L61:N63"/>
    <mergeCell ref="A51:E53"/>
    <mergeCell ref="F51:H53"/>
    <mergeCell ref="I51:K53"/>
    <mergeCell ref="L51:N53"/>
    <mergeCell ref="A54:E56"/>
    <mergeCell ref="F54:H56"/>
    <mergeCell ref="I54:K56"/>
    <mergeCell ref="L54:N56"/>
    <mergeCell ref="A24:E26"/>
    <mergeCell ref="F24:H26"/>
    <mergeCell ref="I24:K26"/>
    <mergeCell ref="L24:N26"/>
    <mergeCell ref="A28:E30"/>
    <mergeCell ref="F28:H30"/>
    <mergeCell ref="I28:K30"/>
    <mergeCell ref="L28:N30"/>
    <mergeCell ref="A27:E27"/>
    <mergeCell ref="F27:H27"/>
    <mergeCell ref="I27:K27"/>
    <mergeCell ref="L27:N27"/>
    <mergeCell ref="A20:E20"/>
    <mergeCell ref="F20:H20"/>
    <mergeCell ref="I20:K20"/>
    <mergeCell ref="L20:N20"/>
    <mergeCell ref="A21:E23"/>
    <mergeCell ref="F21:H23"/>
    <mergeCell ref="I21:K23"/>
    <mergeCell ref="L21:N23"/>
    <mergeCell ref="I16:J17"/>
    <mergeCell ref="K16:L17"/>
    <mergeCell ref="M16:N17"/>
    <mergeCell ref="F18:H19"/>
    <mergeCell ref="I18:J19"/>
    <mergeCell ref="K18:L19"/>
    <mergeCell ref="M18:N19"/>
    <mergeCell ref="A12:E19"/>
    <mergeCell ref="F12:H13"/>
    <mergeCell ref="I12:J13"/>
    <mergeCell ref="K12:L13"/>
    <mergeCell ref="M12:N13"/>
    <mergeCell ref="F14:H15"/>
    <mergeCell ref="I14:J15"/>
    <mergeCell ref="K14:L15"/>
    <mergeCell ref="M14:N15"/>
    <mergeCell ref="F16:H17"/>
    <mergeCell ref="A1:C3"/>
    <mergeCell ref="D1:N1"/>
    <mergeCell ref="D2:N3"/>
    <mergeCell ref="A4:N8"/>
    <mergeCell ref="A10:N10"/>
    <mergeCell ref="A11:E11"/>
    <mergeCell ref="F11:H11"/>
    <mergeCell ref="I11:J11"/>
    <mergeCell ref="K11:L11"/>
    <mergeCell ref="M11:N11"/>
    <mergeCell ref="A9:N9"/>
    <mergeCell ref="A39:E41"/>
    <mergeCell ref="F39:H41"/>
    <mergeCell ref="I39:K41"/>
    <mergeCell ref="L39:N41"/>
    <mergeCell ref="A42:E44"/>
    <mergeCell ref="F42:H44"/>
    <mergeCell ref="I42:K44"/>
    <mergeCell ref="L42:N44"/>
    <mergeCell ref="A48:E50"/>
    <mergeCell ref="F48:H50"/>
    <mergeCell ref="I48:K50"/>
    <mergeCell ref="L48:N50"/>
    <mergeCell ref="A228:E228"/>
    <mergeCell ref="F228:H228"/>
    <mergeCell ref="I228:K228"/>
    <mergeCell ref="L228:N228"/>
    <mergeCell ref="A229:E229"/>
    <mergeCell ref="F229:H229"/>
    <mergeCell ref="I229:K229"/>
    <mergeCell ref="L229:N229"/>
    <mergeCell ref="A32:E32"/>
    <mergeCell ref="F32:H32"/>
    <mergeCell ref="I32:K32"/>
    <mergeCell ref="L32:N32"/>
    <mergeCell ref="A45:E47"/>
    <mergeCell ref="F45:H47"/>
    <mergeCell ref="A33:E35"/>
    <mergeCell ref="F33:H35"/>
    <mergeCell ref="I33:K35"/>
    <mergeCell ref="L33:N35"/>
    <mergeCell ref="A36:E38"/>
    <mergeCell ref="F36:H38"/>
    <mergeCell ref="I36:K38"/>
    <mergeCell ref="L36:N38"/>
    <mergeCell ref="I45:K47"/>
    <mergeCell ref="L45:N47"/>
    <mergeCell ref="A244:E246"/>
    <mergeCell ref="F244:H246"/>
    <mergeCell ref="I244:K246"/>
    <mergeCell ref="L244:N246"/>
    <mergeCell ref="A234:E236"/>
    <mergeCell ref="F234:H236"/>
    <mergeCell ref="I234:K236"/>
    <mergeCell ref="L234:N236"/>
    <mergeCell ref="A238:E240"/>
    <mergeCell ref="F238:H240"/>
    <mergeCell ref="I238:K240"/>
    <mergeCell ref="L238:N240"/>
    <mergeCell ref="A241:E243"/>
    <mergeCell ref="F241:H243"/>
    <mergeCell ref="I241:K243"/>
    <mergeCell ref="L241:N243"/>
    <mergeCell ref="A31:E31"/>
    <mergeCell ref="F31:H31"/>
    <mergeCell ref="I31:K31"/>
    <mergeCell ref="L31:N31"/>
    <mergeCell ref="A60:E60"/>
    <mergeCell ref="F60:H60"/>
    <mergeCell ref="I60:K60"/>
    <mergeCell ref="L60:N60"/>
    <mergeCell ref="A237:E237"/>
    <mergeCell ref="F237:H237"/>
    <mergeCell ref="I237:K237"/>
    <mergeCell ref="L237:N237"/>
    <mergeCell ref="A230:E230"/>
    <mergeCell ref="F230:H230"/>
    <mergeCell ref="I230:K230"/>
    <mergeCell ref="L230:N230"/>
    <mergeCell ref="A231:E233"/>
    <mergeCell ref="F231:H233"/>
    <mergeCell ref="I231:K233"/>
    <mergeCell ref="L231:N233"/>
    <mergeCell ref="A227:E227"/>
    <mergeCell ref="F227:H227"/>
    <mergeCell ref="I227:K227"/>
    <mergeCell ref="L227:N227"/>
  </mergeCells>
  <conditionalFormatting sqref="M12:N15 M18:N19">
    <cfRule type="cellIs" dxfId="89" priority="85" operator="between">
      <formula>2</formula>
      <formula>4</formula>
    </cfRule>
    <cfRule type="cellIs" dxfId="88" priority="86" operator="between">
      <formula>6</formula>
      <formula>9</formula>
    </cfRule>
    <cfRule type="cellIs" dxfId="87" priority="87" operator="lessThan">
      <formula>2</formula>
    </cfRule>
    <cfRule type="cellIs" dxfId="86" priority="88" operator="greaterThan">
      <formula>11</formula>
    </cfRule>
    <cfRule type="cellIs" dxfId="85" priority="90" operator="greaterThan">
      <formula>11</formula>
    </cfRule>
  </conditionalFormatting>
  <conditionalFormatting sqref="M14:N15">
    <cfRule type="cellIs" dxfId="84" priority="89" operator="between">
      <formula>6</formula>
      <formula>9</formula>
    </cfRule>
  </conditionalFormatting>
  <conditionalFormatting sqref="M16:N17">
    <cfRule type="cellIs" dxfId="83" priority="79" operator="between">
      <formula>2</formula>
      <formula>4</formula>
    </cfRule>
    <cfRule type="cellIs" dxfId="82" priority="80" operator="between">
      <formula>6</formula>
      <formula>9</formula>
    </cfRule>
    <cfRule type="cellIs" dxfId="81" priority="81" operator="lessThan">
      <formula>2</formula>
    </cfRule>
    <cfRule type="cellIs" dxfId="80" priority="82" operator="greaterThan">
      <formula>11</formula>
    </cfRule>
    <cfRule type="cellIs" dxfId="79" priority="84" operator="greaterThan">
      <formula>11</formula>
    </cfRule>
  </conditionalFormatting>
  <conditionalFormatting sqref="M16:N17">
    <cfRule type="cellIs" dxfId="78" priority="83" operator="between">
      <formula>6</formula>
      <formula>9</formula>
    </cfRule>
  </conditionalFormatting>
  <conditionalFormatting sqref="M85:N88 M91:N92">
    <cfRule type="cellIs" dxfId="77" priority="73" operator="between">
      <formula>2</formula>
      <formula>4</formula>
    </cfRule>
    <cfRule type="cellIs" dxfId="76" priority="74" operator="between">
      <formula>6</formula>
      <formula>9</formula>
    </cfRule>
    <cfRule type="cellIs" dxfId="75" priority="75" operator="lessThan">
      <formula>2</formula>
    </cfRule>
    <cfRule type="cellIs" dxfId="74" priority="76" operator="greaterThan">
      <formula>11</formula>
    </cfRule>
    <cfRule type="cellIs" dxfId="73" priority="78" operator="greaterThan">
      <formula>11</formula>
    </cfRule>
  </conditionalFormatting>
  <conditionalFormatting sqref="M87:N88">
    <cfRule type="cellIs" dxfId="72" priority="77" operator="between">
      <formula>6</formula>
      <formula>9</formula>
    </cfRule>
  </conditionalFormatting>
  <conditionalFormatting sqref="M89:N90">
    <cfRule type="cellIs" dxfId="71" priority="67" operator="between">
      <formula>2</formula>
      <formula>4</formula>
    </cfRule>
    <cfRule type="cellIs" dxfId="70" priority="68" operator="between">
      <formula>6</formula>
      <formula>9</formula>
    </cfRule>
    <cfRule type="cellIs" dxfId="69" priority="69" operator="lessThan">
      <formula>2</formula>
    </cfRule>
    <cfRule type="cellIs" dxfId="68" priority="70" operator="greaterThan">
      <formula>11</formula>
    </cfRule>
    <cfRule type="cellIs" dxfId="67" priority="72" operator="greaterThan">
      <formula>11</formula>
    </cfRule>
  </conditionalFormatting>
  <conditionalFormatting sqref="M89:N90">
    <cfRule type="cellIs" dxfId="66" priority="71" operator="between">
      <formula>6</formula>
      <formula>9</formula>
    </cfRule>
  </conditionalFormatting>
  <conditionalFormatting sqref="M115:N118">
    <cfRule type="cellIs" dxfId="65" priority="61" operator="between">
      <formula>2</formula>
      <formula>4</formula>
    </cfRule>
    <cfRule type="cellIs" dxfId="64" priority="62" operator="between">
      <formula>6</formula>
      <formula>9</formula>
    </cfRule>
    <cfRule type="cellIs" dxfId="63" priority="63" operator="lessThan">
      <formula>2</formula>
    </cfRule>
    <cfRule type="cellIs" dxfId="62" priority="64" operator="greaterThan">
      <formula>11</formula>
    </cfRule>
    <cfRule type="cellIs" dxfId="61" priority="66" operator="greaterThan">
      <formula>11</formula>
    </cfRule>
  </conditionalFormatting>
  <conditionalFormatting sqref="M117:N118">
    <cfRule type="cellIs" dxfId="60" priority="65" operator="between">
      <formula>6</formula>
      <formula>9</formula>
    </cfRule>
  </conditionalFormatting>
  <conditionalFormatting sqref="M119:N120">
    <cfRule type="cellIs" dxfId="59" priority="55" operator="between">
      <formula>2</formula>
      <formula>4</formula>
    </cfRule>
    <cfRule type="cellIs" dxfId="58" priority="56" operator="between">
      <formula>6</formula>
      <formula>9</formula>
    </cfRule>
    <cfRule type="cellIs" dxfId="57" priority="57" operator="lessThan">
      <formula>2</formula>
    </cfRule>
    <cfRule type="cellIs" dxfId="56" priority="58" operator="greaterThan">
      <formula>11</formula>
    </cfRule>
    <cfRule type="cellIs" dxfId="55" priority="60" operator="greaterThan">
      <formula>11</formula>
    </cfRule>
  </conditionalFormatting>
  <conditionalFormatting sqref="M119:N120">
    <cfRule type="cellIs" dxfId="54" priority="59" operator="between">
      <formula>6</formula>
      <formula>9</formula>
    </cfRule>
  </conditionalFormatting>
  <conditionalFormatting sqref="M134:N137">
    <cfRule type="cellIs" dxfId="53" priority="49" operator="between">
      <formula>2</formula>
      <formula>4</formula>
    </cfRule>
    <cfRule type="cellIs" dxfId="52" priority="50" operator="between">
      <formula>6</formula>
      <formula>9</formula>
    </cfRule>
    <cfRule type="cellIs" dxfId="51" priority="51" operator="lessThan">
      <formula>2</formula>
    </cfRule>
    <cfRule type="cellIs" dxfId="50" priority="52" operator="greaterThan">
      <formula>11</formula>
    </cfRule>
    <cfRule type="cellIs" dxfId="49" priority="54" operator="greaterThan">
      <formula>11</formula>
    </cfRule>
  </conditionalFormatting>
  <conditionalFormatting sqref="M136:N137">
    <cfRule type="cellIs" dxfId="48" priority="53" operator="between">
      <formula>6</formula>
      <formula>9</formula>
    </cfRule>
  </conditionalFormatting>
  <conditionalFormatting sqref="M138:N139">
    <cfRule type="cellIs" dxfId="47" priority="43" operator="between">
      <formula>2</formula>
      <formula>4</formula>
    </cfRule>
    <cfRule type="cellIs" dxfId="46" priority="44" operator="between">
      <formula>6</formula>
      <formula>9</formula>
    </cfRule>
    <cfRule type="cellIs" dxfId="45" priority="45" operator="lessThan">
      <formula>2</formula>
    </cfRule>
    <cfRule type="cellIs" dxfId="44" priority="46" operator="greaterThan">
      <formula>11</formula>
    </cfRule>
    <cfRule type="cellIs" dxfId="43" priority="48" operator="greaterThan">
      <formula>11</formula>
    </cfRule>
  </conditionalFormatting>
  <conditionalFormatting sqref="M138:N139">
    <cfRule type="cellIs" dxfId="42" priority="47" operator="between">
      <formula>6</formula>
      <formula>9</formula>
    </cfRule>
  </conditionalFormatting>
  <conditionalFormatting sqref="M156:N159">
    <cfRule type="cellIs" dxfId="41" priority="37" operator="between">
      <formula>2</formula>
      <formula>4</formula>
    </cfRule>
    <cfRule type="cellIs" dxfId="40" priority="38" operator="between">
      <formula>6</formula>
      <formula>9</formula>
    </cfRule>
    <cfRule type="cellIs" dxfId="39" priority="39" operator="lessThan">
      <formula>2</formula>
    </cfRule>
    <cfRule type="cellIs" dxfId="38" priority="40" operator="greaterThan">
      <formula>11</formula>
    </cfRule>
    <cfRule type="cellIs" dxfId="37" priority="42" operator="greaterThan">
      <formula>11</formula>
    </cfRule>
  </conditionalFormatting>
  <conditionalFormatting sqref="M158:N159">
    <cfRule type="cellIs" dxfId="36" priority="41" operator="between">
      <formula>6</formula>
      <formula>9</formula>
    </cfRule>
  </conditionalFormatting>
  <conditionalFormatting sqref="M160:N161">
    <cfRule type="cellIs" dxfId="35" priority="31" operator="between">
      <formula>2</formula>
      <formula>4</formula>
    </cfRule>
    <cfRule type="cellIs" dxfId="34" priority="32" operator="between">
      <formula>6</formula>
      <formula>9</formula>
    </cfRule>
    <cfRule type="cellIs" dxfId="33" priority="33" operator="lessThan">
      <formula>2</formula>
    </cfRule>
    <cfRule type="cellIs" dxfId="32" priority="34" operator="greaterThan">
      <formula>11</formula>
    </cfRule>
    <cfRule type="cellIs" dxfId="31" priority="36" operator="greaterThan">
      <formula>11</formula>
    </cfRule>
  </conditionalFormatting>
  <conditionalFormatting sqref="M160:N161">
    <cfRule type="cellIs" dxfId="30" priority="35" operator="between">
      <formula>6</formula>
      <formula>9</formula>
    </cfRule>
  </conditionalFormatting>
  <conditionalFormatting sqref="M179:N182">
    <cfRule type="cellIs" dxfId="29" priority="25" operator="between">
      <formula>2</formula>
      <formula>4</formula>
    </cfRule>
    <cfRule type="cellIs" dxfId="28" priority="26" operator="between">
      <formula>6</formula>
      <formula>9</formula>
    </cfRule>
    <cfRule type="cellIs" dxfId="27" priority="27" operator="lessThan">
      <formula>2</formula>
    </cfRule>
    <cfRule type="cellIs" dxfId="26" priority="28" operator="greaterThan">
      <formula>11</formula>
    </cfRule>
    <cfRule type="cellIs" dxfId="25" priority="30" operator="greaterThan">
      <formula>11</formula>
    </cfRule>
  </conditionalFormatting>
  <conditionalFormatting sqref="M181:N182">
    <cfRule type="cellIs" dxfId="24" priority="29" operator="between">
      <formula>6</formula>
      <formula>9</formula>
    </cfRule>
  </conditionalFormatting>
  <conditionalFormatting sqref="M183:N184">
    <cfRule type="cellIs" dxfId="23" priority="19" operator="between">
      <formula>2</formula>
      <formula>4</formula>
    </cfRule>
    <cfRule type="cellIs" dxfId="22" priority="20" operator="between">
      <formula>6</formula>
      <formula>9</formula>
    </cfRule>
    <cfRule type="cellIs" dxfId="21" priority="21" operator="lessThan">
      <formula>2</formula>
    </cfRule>
    <cfRule type="cellIs" dxfId="20" priority="22" operator="greaterThan">
      <formula>11</formula>
    </cfRule>
    <cfRule type="cellIs" dxfId="19" priority="24" operator="greaterThan">
      <formula>11</formula>
    </cfRule>
  </conditionalFormatting>
  <conditionalFormatting sqref="M183:N184">
    <cfRule type="cellIs" dxfId="18" priority="23" operator="between">
      <formula>6</formula>
      <formula>9</formula>
    </cfRule>
  </conditionalFormatting>
  <conditionalFormatting sqref="M219:N222">
    <cfRule type="cellIs" dxfId="17" priority="1" operator="between">
      <formula>2</formula>
      <formula>4</formula>
    </cfRule>
    <cfRule type="cellIs" dxfId="16" priority="2" operator="between">
      <formula>6</formula>
      <formula>9</formula>
    </cfRule>
    <cfRule type="cellIs" dxfId="15" priority="3" operator="lessThan">
      <formula>2</formula>
    </cfRule>
    <cfRule type="cellIs" dxfId="14" priority="4" operator="greaterThan">
      <formula>11</formula>
    </cfRule>
    <cfRule type="cellIs" dxfId="13" priority="6" operator="greaterThan">
      <formula>11</formula>
    </cfRule>
  </conditionalFormatting>
  <conditionalFormatting sqref="M221:N222">
    <cfRule type="cellIs" dxfId="12" priority="5" operator="between">
      <formula>6</formula>
      <formula>9</formula>
    </cfRule>
  </conditionalFormatting>
  <dataValidations count="1">
    <dataValidation type="list" allowBlank="1" showInputMessage="1" showErrorMessage="1" sqref="I219:L222 J12:J15 I12:I16 L12:L15 K12:K16 I18:L19 J85:J88 I85:I89 L85:L88 K85:K89 I91:L92 J115:J118 I115:I119 L115:L118 K115:K119 J134:J137 I134:I138 L134:L137 K134:K138 J156:J159 I156:I160 L156:L159 K156:K160 J179:J182 I179:I183 L179:L182 K179:K183">
      <formula1>#REF!</formula1>
    </dataValidation>
  </dataValidations>
  <pageMargins left="0.70866141732283472" right="0.70866141732283472" top="0.74803149606299213" bottom="0.74803149606299213" header="0.31496062992125984" footer="0.31496062992125984"/>
  <pageSetup paperSize="9" scale="64" fitToHeight="7" orientation="landscape" r:id="rId1"/>
  <rowBreaks count="7" manualBreakCount="7">
    <brk id="59" max="16383" man="1"/>
    <brk id="81" max="16383" man="1"/>
    <brk id="112" max="16383" man="1"/>
    <brk id="152" max="16383" man="1"/>
    <brk id="176" max="16383" man="1"/>
    <brk id="216" max="16383" man="1"/>
    <brk id="23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N71"/>
  <sheetViews>
    <sheetView view="pageBreakPreview" topLeftCell="A21" zoomScaleNormal="84" zoomScaleSheetLayoutView="100" workbookViewId="0">
      <selection activeCell="A24" sqref="A24:E26"/>
    </sheetView>
  </sheetViews>
  <sheetFormatPr defaultRowHeight="14.5" x14ac:dyDescent="0.35"/>
  <cols>
    <col min="5" max="5" width="20.54296875" customWidth="1"/>
    <col min="8" max="8" width="20.26953125" customWidth="1"/>
  </cols>
  <sheetData>
    <row r="1" spans="1:14" ht="18.5" x14ac:dyDescent="0.35">
      <c r="A1" s="55"/>
      <c r="B1" s="55"/>
      <c r="C1" s="55"/>
      <c r="D1" s="56" t="s">
        <v>0</v>
      </c>
      <c r="E1" s="56"/>
      <c r="F1" s="56"/>
      <c r="G1" s="56"/>
      <c r="H1" s="56"/>
      <c r="I1" s="56"/>
      <c r="J1" s="56"/>
      <c r="K1" s="56"/>
      <c r="L1" s="56"/>
      <c r="M1" s="56"/>
      <c r="N1" s="56"/>
    </row>
    <row r="2" spans="1:14" x14ac:dyDescent="0.35">
      <c r="A2" s="55"/>
      <c r="B2" s="55"/>
      <c r="C2" s="55"/>
      <c r="D2" s="48" t="s">
        <v>95</v>
      </c>
      <c r="E2" s="48"/>
      <c r="F2" s="48"/>
      <c r="G2" s="48"/>
      <c r="H2" s="48"/>
      <c r="I2" s="48"/>
      <c r="J2" s="48"/>
      <c r="K2" s="48"/>
      <c r="L2" s="48"/>
      <c r="M2" s="48"/>
      <c r="N2" s="48"/>
    </row>
    <row r="3" spans="1:14" x14ac:dyDescent="0.35">
      <c r="A3" s="55"/>
      <c r="B3" s="55"/>
      <c r="C3" s="55"/>
      <c r="D3" s="48"/>
      <c r="E3" s="48"/>
      <c r="F3" s="48"/>
      <c r="G3" s="48"/>
      <c r="H3" s="48"/>
      <c r="I3" s="48"/>
      <c r="J3" s="48"/>
      <c r="K3" s="48"/>
      <c r="L3" s="48"/>
      <c r="M3" s="48"/>
      <c r="N3" s="48"/>
    </row>
    <row r="4" spans="1:14" x14ac:dyDescent="0.35">
      <c r="A4" s="58" t="s">
        <v>105</v>
      </c>
      <c r="B4" s="58"/>
      <c r="C4" s="58"/>
      <c r="D4" s="58"/>
      <c r="E4" s="58"/>
      <c r="F4" s="58"/>
      <c r="G4" s="58"/>
      <c r="H4" s="58"/>
      <c r="I4" s="58"/>
      <c r="J4" s="58"/>
      <c r="K4" s="58"/>
      <c r="L4" s="58"/>
      <c r="M4" s="58"/>
      <c r="N4" s="58"/>
    </row>
    <row r="5" spans="1:14" x14ac:dyDescent="0.35">
      <c r="A5" s="58"/>
      <c r="B5" s="58"/>
      <c r="C5" s="58"/>
      <c r="D5" s="58"/>
      <c r="E5" s="58"/>
      <c r="F5" s="58"/>
      <c r="G5" s="58"/>
      <c r="H5" s="58"/>
      <c r="I5" s="58"/>
      <c r="J5" s="58"/>
      <c r="K5" s="58"/>
      <c r="L5" s="58"/>
      <c r="M5" s="58"/>
      <c r="N5" s="58"/>
    </row>
    <row r="6" spans="1:14" x14ac:dyDescent="0.35">
      <c r="A6" s="58"/>
      <c r="B6" s="58"/>
      <c r="C6" s="58"/>
      <c r="D6" s="58"/>
      <c r="E6" s="58"/>
      <c r="F6" s="58"/>
      <c r="G6" s="58"/>
      <c r="H6" s="58"/>
      <c r="I6" s="58"/>
      <c r="J6" s="58"/>
      <c r="K6" s="58"/>
      <c r="L6" s="58"/>
      <c r="M6" s="58"/>
      <c r="N6" s="58"/>
    </row>
    <row r="7" spans="1:14" x14ac:dyDescent="0.35">
      <c r="A7" s="58"/>
      <c r="B7" s="58"/>
      <c r="C7" s="58"/>
      <c r="D7" s="58"/>
      <c r="E7" s="58"/>
      <c r="F7" s="58"/>
      <c r="G7" s="58"/>
      <c r="H7" s="58"/>
      <c r="I7" s="58"/>
      <c r="J7" s="58"/>
      <c r="K7" s="58"/>
      <c r="L7" s="58"/>
      <c r="M7" s="58"/>
      <c r="N7" s="58"/>
    </row>
    <row r="8" spans="1:14" x14ac:dyDescent="0.35">
      <c r="A8" s="58"/>
      <c r="B8" s="58"/>
      <c r="C8" s="58"/>
      <c r="D8" s="58"/>
      <c r="E8" s="58"/>
      <c r="F8" s="58"/>
      <c r="G8" s="58"/>
      <c r="H8" s="58"/>
      <c r="I8" s="58"/>
      <c r="J8" s="58"/>
      <c r="K8" s="58"/>
      <c r="L8" s="58"/>
      <c r="M8" s="58"/>
      <c r="N8" s="58"/>
    </row>
    <row r="9" spans="1:14" x14ac:dyDescent="0.35">
      <c r="A9" s="31" t="s">
        <v>136</v>
      </c>
      <c r="B9" s="31"/>
      <c r="C9" s="31"/>
      <c r="D9" s="31"/>
      <c r="E9" s="31"/>
      <c r="F9" s="31"/>
      <c r="G9" s="31"/>
      <c r="H9" s="31"/>
      <c r="I9" s="31"/>
      <c r="J9" s="31"/>
      <c r="K9" s="31"/>
      <c r="L9" s="31"/>
      <c r="M9" s="31"/>
      <c r="N9" s="31"/>
    </row>
    <row r="10" spans="1:14" x14ac:dyDescent="0.35">
      <c r="A10" s="80" t="s">
        <v>73</v>
      </c>
      <c r="B10" s="80"/>
      <c r="C10" s="80"/>
      <c r="D10" s="80"/>
      <c r="E10" s="80"/>
      <c r="F10" s="80" t="s">
        <v>74</v>
      </c>
      <c r="G10" s="80"/>
      <c r="H10" s="80"/>
      <c r="I10" s="80" t="s">
        <v>75</v>
      </c>
      <c r="J10" s="80"/>
      <c r="K10" s="80" t="s">
        <v>76</v>
      </c>
      <c r="L10" s="80"/>
      <c r="M10" s="80" t="s">
        <v>77</v>
      </c>
      <c r="N10" s="80"/>
    </row>
    <row r="11" spans="1:14" x14ac:dyDescent="0.35">
      <c r="A11" s="196" t="s">
        <v>104</v>
      </c>
      <c r="B11" s="196"/>
      <c r="C11" s="196"/>
      <c r="D11" s="196"/>
      <c r="E11" s="196"/>
      <c r="F11" s="118" t="s">
        <v>79</v>
      </c>
      <c r="G11" s="118"/>
      <c r="H11" s="118"/>
      <c r="I11" s="118">
        <v>1</v>
      </c>
      <c r="J11" s="118"/>
      <c r="K11" s="114">
        <v>3</v>
      </c>
      <c r="L11" s="119"/>
      <c r="M11" s="114">
        <f>I11*K11</f>
        <v>3</v>
      </c>
      <c r="N11" s="119"/>
    </row>
    <row r="12" spans="1:14" x14ac:dyDescent="0.35">
      <c r="A12" s="196"/>
      <c r="B12" s="196"/>
      <c r="C12" s="196"/>
      <c r="D12" s="196"/>
      <c r="E12" s="196"/>
      <c r="F12" s="118"/>
      <c r="G12" s="118"/>
      <c r="H12" s="118"/>
      <c r="I12" s="118"/>
      <c r="J12" s="118"/>
      <c r="K12" s="116"/>
      <c r="L12" s="120"/>
      <c r="M12" s="116"/>
      <c r="N12" s="120"/>
    </row>
    <row r="13" spans="1:14" x14ac:dyDescent="0.35">
      <c r="A13" s="196"/>
      <c r="B13" s="196"/>
      <c r="C13" s="196"/>
      <c r="D13" s="196"/>
      <c r="E13" s="196"/>
      <c r="F13" s="118" t="s">
        <v>80</v>
      </c>
      <c r="G13" s="118"/>
      <c r="H13" s="118"/>
      <c r="I13" s="114">
        <v>3</v>
      </c>
      <c r="J13" s="119"/>
      <c r="K13" s="114">
        <v>3</v>
      </c>
      <c r="L13" s="119"/>
      <c r="M13" s="114">
        <f>I13*K13</f>
        <v>9</v>
      </c>
      <c r="N13" s="119"/>
    </row>
    <row r="14" spans="1:14" x14ac:dyDescent="0.35">
      <c r="A14" s="196"/>
      <c r="B14" s="196"/>
      <c r="C14" s="196"/>
      <c r="D14" s="196"/>
      <c r="E14" s="196"/>
      <c r="F14" s="118"/>
      <c r="G14" s="118"/>
      <c r="H14" s="118"/>
      <c r="I14" s="116"/>
      <c r="J14" s="120"/>
      <c r="K14" s="116"/>
      <c r="L14" s="120"/>
      <c r="M14" s="116"/>
      <c r="N14" s="120"/>
    </row>
    <row r="15" spans="1:14" x14ac:dyDescent="0.35">
      <c r="A15" s="196"/>
      <c r="B15" s="196"/>
      <c r="C15" s="196"/>
      <c r="D15" s="196"/>
      <c r="E15" s="196"/>
      <c r="F15" s="118" t="s">
        <v>81</v>
      </c>
      <c r="G15" s="118"/>
      <c r="H15" s="118"/>
      <c r="I15" s="114">
        <v>3</v>
      </c>
      <c r="J15" s="119"/>
      <c r="K15" s="114">
        <v>2</v>
      </c>
      <c r="L15" s="119"/>
      <c r="M15" s="114">
        <f>I15*K15</f>
        <v>6</v>
      </c>
      <c r="N15" s="119"/>
    </row>
    <row r="16" spans="1:14" x14ac:dyDescent="0.35">
      <c r="A16" s="196"/>
      <c r="B16" s="196"/>
      <c r="C16" s="196"/>
      <c r="D16" s="196"/>
      <c r="E16" s="196"/>
      <c r="F16" s="118"/>
      <c r="G16" s="118"/>
      <c r="H16" s="118"/>
      <c r="I16" s="116"/>
      <c r="J16" s="120"/>
      <c r="K16" s="116"/>
      <c r="L16" s="120"/>
      <c r="M16" s="116"/>
      <c r="N16" s="120"/>
    </row>
    <row r="17" spans="1:14" ht="15" thickBot="1" x14ac:dyDescent="0.4">
      <c r="A17" s="197" t="s">
        <v>83</v>
      </c>
      <c r="B17" s="197"/>
      <c r="C17" s="197"/>
      <c r="D17" s="197"/>
      <c r="E17" s="197"/>
      <c r="F17" s="197" t="s">
        <v>84</v>
      </c>
      <c r="G17" s="197"/>
      <c r="H17" s="197"/>
      <c r="I17" s="197" t="s">
        <v>85</v>
      </c>
      <c r="J17" s="197"/>
      <c r="K17" s="197"/>
      <c r="L17" s="197" t="s">
        <v>86</v>
      </c>
      <c r="M17" s="197"/>
      <c r="N17" s="197"/>
    </row>
    <row r="18" spans="1:14" x14ac:dyDescent="0.35">
      <c r="A18" s="198" t="s">
        <v>87</v>
      </c>
      <c r="B18" s="199"/>
      <c r="C18" s="199"/>
      <c r="D18" s="199"/>
      <c r="E18" s="199"/>
      <c r="F18" s="199"/>
      <c r="G18" s="199"/>
      <c r="H18" s="199"/>
      <c r="I18" s="199"/>
      <c r="J18" s="199"/>
      <c r="K18" s="199"/>
      <c r="L18" s="199"/>
      <c r="M18" s="199"/>
      <c r="N18" s="218"/>
    </row>
    <row r="19" spans="1:14" x14ac:dyDescent="0.35">
      <c r="A19" s="200"/>
      <c r="B19" s="196"/>
      <c r="C19" s="196"/>
      <c r="D19" s="196"/>
      <c r="E19" s="196"/>
      <c r="F19" s="196"/>
      <c r="G19" s="196"/>
      <c r="H19" s="196"/>
      <c r="I19" s="196"/>
      <c r="J19" s="196"/>
      <c r="K19" s="196"/>
      <c r="L19" s="196"/>
      <c r="M19" s="196"/>
      <c r="N19" s="219"/>
    </row>
    <row r="20" spans="1:14" ht="26.15" customHeight="1" x14ac:dyDescent="0.35">
      <c r="A20" s="200"/>
      <c r="B20" s="196"/>
      <c r="C20" s="196"/>
      <c r="D20" s="196"/>
      <c r="E20" s="196"/>
      <c r="F20" s="196"/>
      <c r="G20" s="196"/>
      <c r="H20" s="196"/>
      <c r="I20" s="196"/>
      <c r="J20" s="196"/>
      <c r="K20" s="196"/>
      <c r="L20" s="196"/>
      <c r="M20" s="196"/>
      <c r="N20" s="219"/>
    </row>
    <row r="21" spans="1:14" x14ac:dyDescent="0.35">
      <c r="A21" s="200" t="s">
        <v>212</v>
      </c>
      <c r="B21" s="196"/>
      <c r="C21" s="196"/>
      <c r="D21" s="196"/>
      <c r="E21" s="196"/>
      <c r="F21" s="202"/>
      <c r="G21" s="203"/>
      <c r="H21" s="204"/>
      <c r="I21" s="202"/>
      <c r="J21" s="203"/>
      <c r="K21" s="204"/>
      <c r="L21" s="202"/>
      <c r="M21" s="203"/>
      <c r="N21" s="216"/>
    </row>
    <row r="22" spans="1:14" x14ac:dyDescent="0.35">
      <c r="A22" s="200"/>
      <c r="B22" s="196"/>
      <c r="C22" s="196"/>
      <c r="D22" s="196"/>
      <c r="E22" s="196"/>
      <c r="F22" s="205"/>
      <c r="G22" s="159"/>
      <c r="H22" s="206"/>
      <c r="I22" s="205"/>
      <c r="J22" s="159"/>
      <c r="K22" s="206"/>
      <c r="L22" s="205"/>
      <c r="M22" s="159"/>
      <c r="N22" s="160"/>
    </row>
    <row r="23" spans="1:14" ht="78.75" customHeight="1" x14ac:dyDescent="0.35">
      <c r="A23" s="200"/>
      <c r="B23" s="196"/>
      <c r="C23" s="196"/>
      <c r="D23" s="196"/>
      <c r="E23" s="196"/>
      <c r="F23" s="207"/>
      <c r="G23" s="208"/>
      <c r="H23" s="209"/>
      <c r="I23" s="207"/>
      <c r="J23" s="208"/>
      <c r="K23" s="209"/>
      <c r="L23" s="207"/>
      <c r="M23" s="208"/>
      <c r="N23" s="217"/>
    </row>
    <row r="24" spans="1:14" x14ac:dyDescent="0.35">
      <c r="A24" s="200" t="s">
        <v>145</v>
      </c>
      <c r="B24" s="196"/>
      <c r="C24" s="196"/>
      <c r="D24" s="196"/>
      <c r="E24" s="196"/>
      <c r="F24" s="202"/>
      <c r="G24" s="203"/>
      <c r="H24" s="204"/>
      <c r="I24" s="202"/>
      <c r="J24" s="203"/>
      <c r="K24" s="204"/>
      <c r="L24" s="202"/>
      <c r="M24" s="203"/>
      <c r="N24" s="216"/>
    </row>
    <row r="25" spans="1:14" x14ac:dyDescent="0.35">
      <c r="A25" s="200"/>
      <c r="B25" s="196"/>
      <c r="C25" s="196"/>
      <c r="D25" s="196"/>
      <c r="E25" s="196"/>
      <c r="F25" s="205"/>
      <c r="G25" s="159"/>
      <c r="H25" s="206"/>
      <c r="I25" s="205"/>
      <c r="J25" s="159"/>
      <c r="K25" s="206"/>
      <c r="L25" s="205"/>
      <c r="M25" s="159"/>
      <c r="N25" s="160"/>
    </row>
    <row r="26" spans="1:14" ht="43.5" customHeight="1" x14ac:dyDescent="0.35">
      <c r="A26" s="200"/>
      <c r="B26" s="196"/>
      <c r="C26" s="196"/>
      <c r="D26" s="196"/>
      <c r="E26" s="196"/>
      <c r="F26" s="207"/>
      <c r="G26" s="208"/>
      <c r="H26" s="209"/>
      <c r="I26" s="207"/>
      <c r="J26" s="208"/>
      <c r="K26" s="209"/>
      <c r="L26" s="207"/>
      <c r="M26" s="208"/>
      <c r="N26" s="217"/>
    </row>
    <row r="27" spans="1:14" x14ac:dyDescent="0.35">
      <c r="A27" s="200"/>
      <c r="B27" s="196"/>
      <c r="C27" s="196"/>
      <c r="D27" s="196"/>
      <c r="E27" s="196"/>
      <c r="F27" s="202"/>
      <c r="G27" s="203"/>
      <c r="H27" s="204"/>
      <c r="I27" s="202"/>
      <c r="J27" s="203"/>
      <c r="K27" s="204"/>
      <c r="L27" s="202"/>
      <c r="M27" s="203"/>
      <c r="N27" s="216"/>
    </row>
    <row r="28" spans="1:14" x14ac:dyDescent="0.35">
      <c r="A28" s="200"/>
      <c r="B28" s="196"/>
      <c r="C28" s="196"/>
      <c r="D28" s="196"/>
      <c r="E28" s="196"/>
      <c r="F28" s="205"/>
      <c r="G28" s="159"/>
      <c r="H28" s="206"/>
      <c r="I28" s="205"/>
      <c r="J28" s="159"/>
      <c r="K28" s="206"/>
      <c r="L28" s="205"/>
      <c r="M28" s="159"/>
      <c r="N28" s="160"/>
    </row>
    <row r="29" spans="1:14" x14ac:dyDescent="0.35">
      <c r="A29" s="200"/>
      <c r="B29" s="196"/>
      <c r="C29" s="196"/>
      <c r="D29" s="196"/>
      <c r="E29" s="196"/>
      <c r="F29" s="207"/>
      <c r="G29" s="208"/>
      <c r="H29" s="209"/>
      <c r="I29" s="207"/>
      <c r="J29" s="208"/>
      <c r="K29" s="209"/>
      <c r="L29" s="207"/>
      <c r="M29" s="208"/>
      <c r="N29" s="217"/>
    </row>
    <row r="30" spans="1:14" x14ac:dyDescent="0.35">
      <c r="A30" s="200"/>
      <c r="B30" s="196"/>
      <c r="C30" s="196"/>
      <c r="D30" s="196"/>
      <c r="E30" s="196"/>
      <c r="F30" s="202"/>
      <c r="G30" s="203"/>
      <c r="H30" s="204"/>
      <c r="I30" s="202"/>
      <c r="J30" s="203"/>
      <c r="K30" s="204"/>
      <c r="L30" s="202"/>
      <c r="M30" s="203"/>
      <c r="N30" s="216"/>
    </row>
    <row r="31" spans="1:14" x14ac:dyDescent="0.35">
      <c r="A31" s="200"/>
      <c r="B31" s="196"/>
      <c r="C31" s="196"/>
      <c r="D31" s="196"/>
      <c r="E31" s="196"/>
      <c r="F31" s="205"/>
      <c r="G31" s="159"/>
      <c r="H31" s="206"/>
      <c r="I31" s="205"/>
      <c r="J31" s="159"/>
      <c r="K31" s="206"/>
      <c r="L31" s="205"/>
      <c r="M31" s="159"/>
      <c r="N31" s="160"/>
    </row>
    <row r="32" spans="1:14" x14ac:dyDescent="0.35">
      <c r="A32" s="200"/>
      <c r="B32" s="196"/>
      <c r="C32" s="196"/>
      <c r="D32" s="196"/>
      <c r="E32" s="196"/>
      <c r="F32" s="207"/>
      <c r="G32" s="208"/>
      <c r="H32" s="209"/>
      <c r="I32" s="207"/>
      <c r="J32" s="208"/>
      <c r="K32" s="209"/>
      <c r="L32" s="207"/>
      <c r="M32" s="208"/>
      <c r="N32" s="217"/>
    </row>
    <row r="33" spans="1:14" x14ac:dyDescent="0.35">
      <c r="A33" s="200"/>
      <c r="B33" s="196"/>
      <c r="C33" s="196"/>
      <c r="D33" s="196"/>
      <c r="E33" s="196"/>
      <c r="F33" s="165"/>
      <c r="G33" s="165"/>
      <c r="H33" s="165"/>
      <c r="I33" s="165"/>
      <c r="J33" s="165"/>
      <c r="K33" s="165"/>
      <c r="L33" s="165"/>
      <c r="M33" s="165"/>
      <c r="N33" s="212"/>
    </row>
    <row r="34" spans="1:14" x14ac:dyDescent="0.35">
      <c r="A34" s="200"/>
      <c r="B34" s="196"/>
      <c r="C34" s="196"/>
      <c r="D34" s="196"/>
      <c r="E34" s="196"/>
      <c r="F34" s="165"/>
      <c r="G34" s="165"/>
      <c r="H34" s="165"/>
      <c r="I34" s="165"/>
      <c r="J34" s="165"/>
      <c r="K34" s="165"/>
      <c r="L34" s="165"/>
      <c r="M34" s="165"/>
      <c r="N34" s="212"/>
    </row>
    <row r="35" spans="1:14" ht="31.5" customHeight="1" x14ac:dyDescent="0.35">
      <c r="A35" s="200"/>
      <c r="B35" s="196"/>
      <c r="C35" s="196"/>
      <c r="D35" s="196"/>
      <c r="E35" s="196"/>
      <c r="F35" s="165"/>
      <c r="G35" s="165"/>
      <c r="H35" s="165"/>
      <c r="I35" s="165"/>
      <c r="J35" s="165"/>
      <c r="K35" s="165"/>
      <c r="L35" s="165"/>
      <c r="M35" s="165"/>
      <c r="N35" s="212"/>
    </row>
    <row r="36" spans="1:14" x14ac:dyDescent="0.35">
      <c r="A36" s="200"/>
      <c r="B36" s="196"/>
      <c r="C36" s="196"/>
      <c r="D36" s="196"/>
      <c r="E36" s="196"/>
      <c r="F36" s="165"/>
      <c r="G36" s="165"/>
      <c r="H36" s="165"/>
      <c r="I36" s="165"/>
      <c r="J36" s="165"/>
      <c r="K36" s="165"/>
      <c r="L36" s="165"/>
      <c r="M36" s="165"/>
      <c r="N36" s="212"/>
    </row>
    <row r="37" spans="1:14" x14ac:dyDescent="0.35">
      <c r="A37" s="200"/>
      <c r="B37" s="196"/>
      <c r="C37" s="196"/>
      <c r="D37" s="196"/>
      <c r="E37" s="196"/>
      <c r="F37" s="165"/>
      <c r="G37" s="165"/>
      <c r="H37" s="165"/>
      <c r="I37" s="165"/>
      <c r="J37" s="165"/>
      <c r="K37" s="165"/>
      <c r="L37" s="165"/>
      <c r="M37" s="165"/>
      <c r="N37" s="212"/>
    </row>
    <row r="38" spans="1:14" ht="42.65" customHeight="1" x14ac:dyDescent="0.35">
      <c r="A38" s="200"/>
      <c r="B38" s="196"/>
      <c r="C38" s="196"/>
      <c r="D38" s="196"/>
      <c r="E38" s="196"/>
      <c r="F38" s="165"/>
      <c r="G38" s="165"/>
      <c r="H38" s="165"/>
      <c r="I38" s="165"/>
      <c r="J38" s="165"/>
      <c r="K38" s="165"/>
      <c r="L38" s="165"/>
      <c r="M38" s="165"/>
      <c r="N38" s="212"/>
    </row>
    <row r="39" spans="1:14" x14ac:dyDescent="0.35">
      <c r="A39" s="201"/>
      <c r="B39" s="7"/>
      <c r="C39" s="7"/>
      <c r="D39" s="7"/>
      <c r="E39" s="7"/>
      <c r="F39" s="7"/>
      <c r="G39" s="7"/>
      <c r="H39" s="7"/>
      <c r="I39" s="7"/>
      <c r="J39" s="7"/>
      <c r="K39" s="7"/>
      <c r="L39" s="7"/>
      <c r="M39" s="7"/>
      <c r="N39" s="214"/>
    </row>
    <row r="40" spans="1:14" x14ac:dyDescent="0.35">
      <c r="A40" s="201"/>
      <c r="B40" s="7"/>
      <c r="C40" s="7"/>
      <c r="D40" s="7"/>
      <c r="E40" s="7"/>
      <c r="F40" s="7"/>
      <c r="G40" s="7"/>
      <c r="H40" s="7"/>
      <c r="I40" s="7"/>
      <c r="J40" s="7"/>
      <c r="K40" s="7"/>
      <c r="L40" s="7"/>
      <c r="M40" s="7"/>
      <c r="N40" s="214"/>
    </row>
    <row r="41" spans="1:14" ht="47.5" customHeight="1" x14ac:dyDescent="0.35">
      <c r="A41" s="201"/>
      <c r="B41" s="7"/>
      <c r="C41" s="7"/>
      <c r="D41" s="7"/>
      <c r="E41" s="7"/>
      <c r="F41" s="7"/>
      <c r="G41" s="7"/>
      <c r="H41" s="7"/>
      <c r="I41" s="7"/>
      <c r="J41" s="7"/>
      <c r="K41" s="7"/>
      <c r="L41" s="7"/>
      <c r="M41" s="7"/>
      <c r="N41" s="214"/>
    </row>
    <row r="42" spans="1:14" x14ac:dyDescent="0.35">
      <c r="A42" s="201"/>
      <c r="B42" s="7"/>
      <c r="C42" s="7"/>
      <c r="D42" s="7"/>
      <c r="E42" s="7"/>
      <c r="F42" s="7"/>
      <c r="G42" s="7"/>
      <c r="H42" s="7"/>
      <c r="I42" s="7"/>
      <c r="J42" s="7"/>
      <c r="K42" s="7"/>
      <c r="L42" s="7"/>
      <c r="M42" s="7"/>
      <c r="N42" s="214"/>
    </row>
    <row r="43" spans="1:14" x14ac:dyDescent="0.35">
      <c r="A43" s="201"/>
      <c r="B43" s="7"/>
      <c r="C43" s="7"/>
      <c r="D43" s="7"/>
      <c r="E43" s="7"/>
      <c r="F43" s="7"/>
      <c r="G43" s="7"/>
      <c r="H43" s="7"/>
      <c r="I43" s="7"/>
      <c r="J43" s="7"/>
      <c r="K43" s="7"/>
      <c r="L43" s="7"/>
      <c r="M43" s="7"/>
      <c r="N43" s="214"/>
    </row>
    <row r="44" spans="1:14" ht="9" customHeight="1" x14ac:dyDescent="0.35">
      <c r="A44" s="201"/>
      <c r="B44" s="7"/>
      <c r="C44" s="7"/>
      <c r="D44" s="7"/>
      <c r="E44" s="7"/>
      <c r="F44" s="7"/>
      <c r="G44" s="7"/>
      <c r="H44" s="7"/>
      <c r="I44" s="7"/>
      <c r="J44" s="7"/>
      <c r="K44" s="7"/>
      <c r="L44" s="7"/>
      <c r="M44" s="7"/>
      <c r="N44" s="214"/>
    </row>
    <row r="45" spans="1:14" x14ac:dyDescent="0.35">
      <c r="A45" s="201"/>
      <c r="B45" s="7"/>
      <c r="C45" s="7"/>
      <c r="D45" s="7"/>
      <c r="E45" s="7"/>
      <c r="F45" s="7"/>
      <c r="G45" s="7"/>
      <c r="H45" s="7"/>
      <c r="I45" s="7"/>
      <c r="J45" s="7"/>
      <c r="K45" s="7"/>
      <c r="L45" s="7"/>
      <c r="M45" s="7"/>
      <c r="N45" s="214"/>
    </row>
    <row r="46" spans="1:14" x14ac:dyDescent="0.35">
      <c r="A46" s="201"/>
      <c r="B46" s="7"/>
      <c r="C46" s="7"/>
      <c r="D46" s="7"/>
      <c r="E46" s="7"/>
      <c r="F46" s="7"/>
      <c r="G46" s="7"/>
      <c r="H46" s="7"/>
      <c r="I46" s="7"/>
      <c r="J46" s="7"/>
      <c r="K46" s="7"/>
      <c r="L46" s="7"/>
      <c r="M46" s="7"/>
      <c r="N46" s="214"/>
    </row>
    <row r="47" spans="1:14" x14ac:dyDescent="0.35">
      <c r="A47" s="201"/>
      <c r="B47" s="7"/>
      <c r="C47" s="7"/>
      <c r="D47" s="7"/>
      <c r="E47" s="7"/>
      <c r="F47" s="7"/>
      <c r="G47" s="7"/>
      <c r="H47" s="7"/>
      <c r="I47" s="7"/>
      <c r="J47" s="7"/>
      <c r="K47" s="7"/>
      <c r="L47" s="7"/>
      <c r="M47" s="7"/>
      <c r="N47" s="214"/>
    </row>
    <row r="48" spans="1:14" x14ac:dyDescent="0.35">
      <c r="A48" s="201"/>
      <c r="B48" s="7"/>
      <c r="C48" s="7"/>
      <c r="D48" s="7"/>
      <c r="E48" s="7"/>
      <c r="F48" s="165"/>
      <c r="G48" s="165"/>
      <c r="H48" s="165"/>
      <c r="I48" s="165"/>
      <c r="J48" s="165"/>
      <c r="K48" s="165"/>
      <c r="L48" s="165"/>
      <c r="M48" s="165"/>
      <c r="N48" s="212"/>
    </row>
    <row r="49" spans="1:14" x14ac:dyDescent="0.35">
      <c r="A49" s="201"/>
      <c r="B49" s="7"/>
      <c r="C49" s="7"/>
      <c r="D49" s="7"/>
      <c r="E49" s="7"/>
      <c r="F49" s="165"/>
      <c r="G49" s="165"/>
      <c r="H49" s="165"/>
      <c r="I49" s="165"/>
      <c r="J49" s="165"/>
      <c r="K49" s="165"/>
      <c r="L49" s="165"/>
      <c r="M49" s="165"/>
      <c r="N49" s="212"/>
    </row>
    <row r="50" spans="1:14" x14ac:dyDescent="0.35">
      <c r="A50" s="201"/>
      <c r="B50" s="7"/>
      <c r="C50" s="7"/>
      <c r="D50" s="7"/>
      <c r="E50" s="7"/>
      <c r="F50" s="165"/>
      <c r="G50" s="165"/>
      <c r="H50" s="165"/>
      <c r="I50" s="165"/>
      <c r="J50" s="165"/>
      <c r="K50" s="165"/>
      <c r="L50" s="165"/>
      <c r="M50" s="165"/>
      <c r="N50" s="212"/>
    </row>
    <row r="51" spans="1:14" x14ac:dyDescent="0.35">
      <c r="A51" s="201"/>
      <c r="B51" s="7"/>
      <c r="C51" s="7"/>
      <c r="D51" s="7"/>
      <c r="E51" s="7"/>
      <c r="F51" s="165"/>
      <c r="G51" s="165"/>
      <c r="H51" s="165"/>
      <c r="I51" s="165"/>
      <c r="J51" s="165"/>
      <c r="K51" s="165"/>
      <c r="L51" s="165"/>
      <c r="M51" s="165"/>
      <c r="N51" s="212"/>
    </row>
    <row r="52" spans="1:14" x14ac:dyDescent="0.35">
      <c r="A52" s="201"/>
      <c r="B52" s="7"/>
      <c r="C52" s="7"/>
      <c r="D52" s="7"/>
      <c r="E52" s="7"/>
      <c r="F52" s="165"/>
      <c r="G52" s="165"/>
      <c r="H52" s="165"/>
      <c r="I52" s="165"/>
      <c r="J52" s="165"/>
      <c r="K52" s="165"/>
      <c r="L52" s="165"/>
      <c r="M52" s="165"/>
      <c r="N52" s="212"/>
    </row>
    <row r="53" spans="1:14" ht="106.5" customHeight="1" x14ac:dyDescent="0.35">
      <c r="A53" s="201"/>
      <c r="B53" s="7"/>
      <c r="C53" s="7"/>
      <c r="D53" s="7"/>
      <c r="E53" s="7"/>
      <c r="F53" s="165"/>
      <c r="G53" s="165"/>
      <c r="H53" s="165"/>
      <c r="I53" s="165"/>
      <c r="J53" s="165"/>
      <c r="K53" s="165"/>
      <c r="L53" s="165"/>
      <c r="M53" s="165"/>
      <c r="N53" s="212"/>
    </row>
    <row r="54" spans="1:14" x14ac:dyDescent="0.35">
      <c r="A54" s="201"/>
      <c r="B54" s="7"/>
      <c r="C54" s="7"/>
      <c r="D54" s="7"/>
      <c r="E54" s="7"/>
      <c r="F54" s="165"/>
      <c r="G54" s="165"/>
      <c r="H54" s="165"/>
      <c r="I54" s="165"/>
      <c r="J54" s="165"/>
      <c r="K54" s="165"/>
      <c r="L54" s="165"/>
      <c r="M54" s="165"/>
      <c r="N54" s="212"/>
    </row>
    <row r="55" spans="1:14" x14ac:dyDescent="0.35">
      <c r="A55" s="201"/>
      <c r="B55" s="7"/>
      <c r="C55" s="7"/>
      <c r="D55" s="7"/>
      <c r="E55" s="7"/>
      <c r="F55" s="165"/>
      <c r="G55" s="165"/>
      <c r="H55" s="165"/>
      <c r="I55" s="165"/>
      <c r="J55" s="165"/>
      <c r="K55" s="165"/>
      <c r="L55" s="165"/>
      <c r="M55" s="165"/>
      <c r="N55" s="212"/>
    </row>
    <row r="56" spans="1:14" ht="19.5" customHeight="1" x14ac:dyDescent="0.35">
      <c r="A56" s="234"/>
      <c r="B56" s="235"/>
      <c r="C56" s="235"/>
      <c r="D56" s="235"/>
      <c r="E56" s="235"/>
      <c r="F56" s="236"/>
      <c r="G56" s="236"/>
      <c r="H56" s="236"/>
      <c r="I56" s="236"/>
      <c r="J56" s="236"/>
      <c r="K56" s="236"/>
      <c r="L56" s="236"/>
      <c r="M56" s="236"/>
      <c r="N56" s="237"/>
    </row>
    <row r="57" spans="1:14" x14ac:dyDescent="0.35">
      <c r="A57" s="196"/>
      <c r="B57" s="196"/>
      <c r="C57" s="196"/>
      <c r="D57" s="196"/>
      <c r="E57" s="196"/>
      <c r="F57" s="165"/>
      <c r="G57" s="165"/>
      <c r="H57" s="165"/>
      <c r="I57" s="165"/>
      <c r="J57" s="165"/>
      <c r="K57" s="165"/>
      <c r="L57" s="165"/>
      <c r="M57" s="165"/>
      <c r="N57" s="165"/>
    </row>
    <row r="58" spans="1:14" x14ac:dyDescent="0.35">
      <c r="A58" s="196"/>
      <c r="B58" s="196"/>
      <c r="C58" s="196"/>
      <c r="D58" s="196"/>
      <c r="E58" s="196"/>
      <c r="F58" s="165"/>
      <c r="G58" s="165"/>
      <c r="H58" s="165"/>
      <c r="I58" s="165"/>
      <c r="J58" s="165"/>
      <c r="K58" s="165"/>
      <c r="L58" s="165"/>
      <c r="M58" s="165"/>
      <c r="N58" s="165"/>
    </row>
    <row r="59" spans="1:14" x14ac:dyDescent="0.35">
      <c r="A59" s="196"/>
      <c r="B59" s="196"/>
      <c r="C59" s="196"/>
      <c r="D59" s="196"/>
      <c r="E59" s="196"/>
      <c r="F59" s="165"/>
      <c r="G59" s="165"/>
      <c r="H59" s="165"/>
      <c r="I59" s="165"/>
      <c r="J59" s="165"/>
      <c r="K59" s="165"/>
      <c r="L59" s="165"/>
      <c r="M59" s="165"/>
      <c r="N59" s="165"/>
    </row>
    <row r="60" spans="1:14" x14ac:dyDescent="0.35">
      <c r="A60" s="196"/>
      <c r="B60" s="196"/>
      <c r="C60" s="196"/>
      <c r="D60" s="196"/>
      <c r="E60" s="196"/>
      <c r="F60" s="165"/>
      <c r="G60" s="165"/>
      <c r="H60" s="165"/>
      <c r="I60" s="165"/>
      <c r="J60" s="165"/>
      <c r="K60" s="165"/>
      <c r="L60" s="165"/>
      <c r="M60" s="165"/>
      <c r="N60" s="165"/>
    </row>
    <row r="61" spans="1:14" x14ac:dyDescent="0.35">
      <c r="A61" s="196"/>
      <c r="B61" s="196"/>
      <c r="C61" s="196"/>
      <c r="D61" s="196"/>
      <c r="E61" s="196"/>
      <c r="F61" s="165"/>
      <c r="G61" s="165"/>
      <c r="H61" s="165"/>
      <c r="I61" s="165"/>
      <c r="J61" s="165"/>
      <c r="K61" s="165"/>
      <c r="L61" s="165"/>
      <c r="M61" s="165"/>
      <c r="N61" s="165"/>
    </row>
    <row r="62" spans="1:14" ht="29.15" customHeight="1" x14ac:dyDescent="0.35">
      <c r="A62" s="196"/>
      <c r="B62" s="196"/>
      <c r="C62" s="196"/>
      <c r="D62" s="196"/>
      <c r="E62" s="196"/>
      <c r="F62" s="165"/>
      <c r="G62" s="165"/>
      <c r="H62" s="165"/>
      <c r="I62" s="165"/>
      <c r="J62" s="165"/>
      <c r="K62" s="165"/>
      <c r="L62" s="165"/>
      <c r="M62" s="165"/>
      <c r="N62" s="165"/>
    </row>
    <row r="63" spans="1:14" x14ac:dyDescent="0.35">
      <c r="A63" s="196"/>
      <c r="B63" s="196"/>
      <c r="C63" s="196"/>
      <c r="D63" s="196"/>
      <c r="E63" s="196"/>
      <c r="F63" s="165"/>
      <c r="G63" s="165"/>
      <c r="H63" s="165"/>
      <c r="I63" s="165"/>
      <c r="J63" s="165"/>
      <c r="K63" s="165"/>
      <c r="L63" s="165"/>
      <c r="M63" s="165"/>
      <c r="N63" s="165"/>
    </row>
    <row r="64" spans="1:14" x14ac:dyDescent="0.35">
      <c r="A64" s="196"/>
      <c r="B64" s="196"/>
      <c r="C64" s="196"/>
      <c r="D64" s="196"/>
      <c r="E64" s="196"/>
      <c r="F64" s="165"/>
      <c r="G64" s="165"/>
      <c r="H64" s="165"/>
      <c r="I64" s="165"/>
      <c r="J64" s="165"/>
      <c r="K64" s="165"/>
      <c r="L64" s="165"/>
      <c r="M64" s="165"/>
      <c r="N64" s="165"/>
    </row>
    <row r="65" spans="1:14" x14ac:dyDescent="0.35">
      <c r="A65" s="196"/>
      <c r="B65" s="196"/>
      <c r="C65" s="196"/>
      <c r="D65" s="196"/>
      <c r="E65" s="196"/>
      <c r="F65" s="165"/>
      <c r="G65" s="165"/>
      <c r="H65" s="165"/>
      <c r="I65" s="165"/>
      <c r="J65" s="165"/>
      <c r="K65" s="165"/>
      <c r="L65" s="165"/>
      <c r="M65" s="165"/>
      <c r="N65" s="165"/>
    </row>
    <row r="66" spans="1:14" x14ac:dyDescent="0.35">
      <c r="A66" s="7"/>
      <c r="B66" s="7"/>
      <c r="C66" s="7"/>
      <c r="D66" s="7"/>
      <c r="E66" s="7"/>
      <c r="F66" s="165"/>
      <c r="G66" s="165"/>
      <c r="H66" s="165"/>
      <c r="I66" s="165"/>
      <c r="J66" s="165"/>
      <c r="K66" s="165"/>
      <c r="L66" s="165"/>
      <c r="M66" s="165"/>
      <c r="N66" s="165"/>
    </row>
    <row r="67" spans="1:14" x14ac:dyDescent="0.35">
      <c r="A67" s="7"/>
      <c r="B67" s="7"/>
      <c r="C67" s="7"/>
      <c r="D67" s="7"/>
      <c r="E67" s="7"/>
      <c r="F67" s="165"/>
      <c r="G67" s="165"/>
      <c r="H67" s="165"/>
      <c r="I67" s="165"/>
      <c r="J67" s="165"/>
      <c r="K67" s="165"/>
      <c r="L67" s="165"/>
      <c r="M67" s="165"/>
      <c r="N67" s="165"/>
    </row>
    <row r="68" spans="1:14" ht="132" customHeight="1" x14ac:dyDescent="0.35">
      <c r="A68" s="7"/>
      <c r="B68" s="7"/>
      <c r="C68" s="7"/>
      <c r="D68" s="7"/>
      <c r="E68" s="7"/>
      <c r="F68" s="165"/>
      <c r="G68" s="165"/>
      <c r="H68" s="165"/>
      <c r="I68" s="165"/>
      <c r="J68" s="165"/>
      <c r="K68" s="165"/>
      <c r="L68" s="165"/>
      <c r="M68" s="165"/>
      <c r="N68" s="165"/>
    </row>
    <row r="69" spans="1:14" x14ac:dyDescent="0.35">
      <c r="A69" s="256"/>
      <c r="B69" s="256"/>
      <c r="C69" s="256"/>
      <c r="D69" s="256"/>
      <c r="E69" s="256"/>
      <c r="F69" s="165"/>
      <c r="G69" s="165"/>
      <c r="H69" s="165"/>
      <c r="I69" s="165"/>
      <c r="J69" s="165"/>
      <c r="K69" s="165"/>
      <c r="L69" s="165"/>
      <c r="M69" s="165"/>
      <c r="N69" s="165"/>
    </row>
    <row r="70" spans="1:14" x14ac:dyDescent="0.35">
      <c r="A70" s="256"/>
      <c r="B70" s="256"/>
      <c r="C70" s="256"/>
      <c r="D70" s="256"/>
      <c r="E70" s="256"/>
      <c r="F70" s="165"/>
      <c r="G70" s="165"/>
      <c r="H70" s="165"/>
      <c r="I70" s="165"/>
      <c r="J70" s="165"/>
      <c r="K70" s="165"/>
      <c r="L70" s="165"/>
      <c r="M70" s="165"/>
      <c r="N70" s="165"/>
    </row>
    <row r="71" spans="1:14" x14ac:dyDescent="0.35">
      <c r="A71" s="256"/>
      <c r="B71" s="256"/>
      <c r="C71" s="256"/>
      <c r="D71" s="256"/>
      <c r="E71" s="256"/>
      <c r="F71" s="165"/>
      <c r="G71" s="165"/>
      <c r="H71" s="165"/>
      <c r="I71" s="165"/>
      <c r="J71" s="165"/>
      <c r="K71" s="165"/>
      <c r="L71" s="165"/>
      <c r="M71" s="165"/>
      <c r="N71" s="165"/>
    </row>
  </sheetData>
  <mergeCells count="99">
    <mergeCell ref="A69:E71"/>
    <mergeCell ref="F69:H71"/>
    <mergeCell ref="I69:K71"/>
    <mergeCell ref="L69:N71"/>
    <mergeCell ref="A63:E65"/>
    <mergeCell ref="F63:H65"/>
    <mergeCell ref="I63:K65"/>
    <mergeCell ref="L63:N65"/>
    <mergeCell ref="A66:E68"/>
    <mergeCell ref="F66:H68"/>
    <mergeCell ref="I66:K68"/>
    <mergeCell ref="L66:N68"/>
    <mergeCell ref="A57:E59"/>
    <mergeCell ref="F57:H59"/>
    <mergeCell ref="I57:K59"/>
    <mergeCell ref="L57:N59"/>
    <mergeCell ref="A60:E62"/>
    <mergeCell ref="F60:H62"/>
    <mergeCell ref="I60:K62"/>
    <mergeCell ref="L60:N62"/>
    <mergeCell ref="A51:E53"/>
    <mergeCell ref="F51:H53"/>
    <mergeCell ref="I51:K53"/>
    <mergeCell ref="L51:N53"/>
    <mergeCell ref="A54:E56"/>
    <mergeCell ref="F54:H56"/>
    <mergeCell ref="I54:K56"/>
    <mergeCell ref="L54:N56"/>
    <mergeCell ref="A45:E47"/>
    <mergeCell ref="F45:H47"/>
    <mergeCell ref="I45:K47"/>
    <mergeCell ref="L45:N47"/>
    <mergeCell ref="A48:E50"/>
    <mergeCell ref="F48:H50"/>
    <mergeCell ref="I48:K50"/>
    <mergeCell ref="L48:N50"/>
    <mergeCell ref="A39:E41"/>
    <mergeCell ref="F39:H41"/>
    <mergeCell ref="I39:K41"/>
    <mergeCell ref="L39:N41"/>
    <mergeCell ref="A42:E44"/>
    <mergeCell ref="F42:H44"/>
    <mergeCell ref="I42:K44"/>
    <mergeCell ref="L42:N44"/>
    <mergeCell ref="A33:E35"/>
    <mergeCell ref="F33:H35"/>
    <mergeCell ref="I33:K35"/>
    <mergeCell ref="L33:N35"/>
    <mergeCell ref="A36:E38"/>
    <mergeCell ref="F36:H38"/>
    <mergeCell ref="I36:K38"/>
    <mergeCell ref="L36:N38"/>
    <mergeCell ref="A27:E29"/>
    <mergeCell ref="F27:H29"/>
    <mergeCell ref="I27:K29"/>
    <mergeCell ref="L27:N29"/>
    <mergeCell ref="A30:E32"/>
    <mergeCell ref="F30:H32"/>
    <mergeCell ref="I30:K32"/>
    <mergeCell ref="L30:N32"/>
    <mergeCell ref="A21:E23"/>
    <mergeCell ref="F21:H23"/>
    <mergeCell ref="I21:K23"/>
    <mergeCell ref="L21:N23"/>
    <mergeCell ref="A24:E26"/>
    <mergeCell ref="F24:H26"/>
    <mergeCell ref="I24:K26"/>
    <mergeCell ref="L24:N26"/>
    <mergeCell ref="A17:E17"/>
    <mergeCell ref="F17:H17"/>
    <mergeCell ref="I17:K17"/>
    <mergeCell ref="L17:N17"/>
    <mergeCell ref="A18:E20"/>
    <mergeCell ref="F18:H20"/>
    <mergeCell ref="I18:K20"/>
    <mergeCell ref="L18:N20"/>
    <mergeCell ref="I15:J16"/>
    <mergeCell ref="K15:L16"/>
    <mergeCell ref="M15:N16"/>
    <mergeCell ref="A11:E16"/>
    <mergeCell ref="F11:H12"/>
    <mergeCell ref="I11:J12"/>
    <mergeCell ref="K11:L12"/>
    <mergeCell ref="M11:N12"/>
    <mergeCell ref="F13:H14"/>
    <mergeCell ref="I13:J14"/>
    <mergeCell ref="K13:L14"/>
    <mergeCell ref="M13:N14"/>
    <mergeCell ref="F15:H16"/>
    <mergeCell ref="A1:C3"/>
    <mergeCell ref="D1:N1"/>
    <mergeCell ref="D2:N3"/>
    <mergeCell ref="A4:N8"/>
    <mergeCell ref="A9:N9"/>
    <mergeCell ref="A10:E10"/>
    <mergeCell ref="F10:H10"/>
    <mergeCell ref="I10:J10"/>
    <mergeCell ref="K10:L10"/>
    <mergeCell ref="M10:N10"/>
  </mergeCells>
  <conditionalFormatting sqref="M11:N14">
    <cfRule type="cellIs" dxfId="11" priority="7" operator="between">
      <formula>2</formula>
      <formula>4</formula>
    </cfRule>
    <cfRule type="cellIs" dxfId="10" priority="8" operator="between">
      <formula>6</formula>
      <formula>9</formula>
    </cfRule>
    <cfRule type="cellIs" dxfId="9" priority="9" operator="lessThan">
      <formula>2</formula>
    </cfRule>
    <cfRule type="cellIs" dxfId="8" priority="10" operator="greaterThan">
      <formula>11</formula>
    </cfRule>
    <cfRule type="cellIs" dxfId="7" priority="12" operator="greaterThan">
      <formula>11</formula>
    </cfRule>
  </conditionalFormatting>
  <conditionalFormatting sqref="M13:N14">
    <cfRule type="cellIs" dxfId="6" priority="11" operator="between">
      <formula>6</formula>
      <formula>9</formula>
    </cfRule>
  </conditionalFormatting>
  <conditionalFormatting sqref="M15:N16">
    <cfRule type="cellIs" dxfId="5" priority="1" operator="between">
      <formula>2</formula>
      <formula>4</formula>
    </cfRule>
    <cfRule type="cellIs" dxfId="4" priority="2" operator="between">
      <formula>6</formula>
      <formula>9</formula>
    </cfRule>
    <cfRule type="cellIs" dxfId="3" priority="3" operator="lessThan">
      <formula>2</formula>
    </cfRule>
    <cfRule type="cellIs" dxfId="2" priority="4" operator="greaterThan">
      <formula>11</formula>
    </cfRule>
    <cfRule type="cellIs" dxfId="1" priority="6" operator="greaterThan">
      <formula>11</formula>
    </cfRule>
  </conditionalFormatting>
  <conditionalFormatting sqref="M15:N16">
    <cfRule type="cellIs" dxfId="0" priority="5" operator="between">
      <formula>6</formula>
      <formula>9</formula>
    </cfRule>
  </conditionalFormatting>
  <dataValidations count="1">
    <dataValidation type="list" allowBlank="1" showInputMessage="1" showErrorMessage="1" sqref="J11:J14 I11:I15 L11:L14 K11:K15">
      <formula1>#REF!</formula1>
    </dataValidation>
  </dataValidations>
  <pageMargins left="0.70866141732283472" right="0.70866141732283472" top="0.74803149606299213" bottom="0.74803149606299213" header="0.31496062992125984" footer="0.31496062992125984"/>
  <pageSetup paperSize="9" scale="90" fitToHeight="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view="pageBreakPreview" zoomScale="60" zoomScaleNormal="100" workbookViewId="0">
      <selection activeCell="G19" sqref="G19"/>
    </sheetView>
  </sheetViews>
  <sheetFormatPr defaultRowHeight="14.5" x14ac:dyDescent="0.35"/>
  <sheetData>
    <row r="1" spans="1:14" ht="18.5" x14ac:dyDescent="0.35">
      <c r="A1" s="55"/>
      <c r="B1" s="55"/>
      <c r="C1" s="55"/>
      <c r="D1" s="56" t="s">
        <v>0</v>
      </c>
      <c r="E1" s="56"/>
      <c r="F1" s="56"/>
      <c r="G1" s="56"/>
      <c r="H1" s="56"/>
      <c r="I1" s="56"/>
      <c r="J1" s="56"/>
      <c r="K1" s="56"/>
      <c r="L1" s="56"/>
      <c r="M1" s="56"/>
      <c r="N1" s="56"/>
    </row>
    <row r="2" spans="1:14" x14ac:dyDescent="0.35">
      <c r="A2" s="55"/>
      <c r="B2" s="55"/>
      <c r="C2" s="55"/>
      <c r="D2" s="48" t="s">
        <v>190</v>
      </c>
      <c r="E2" s="48"/>
      <c r="F2" s="48"/>
      <c r="G2" s="48"/>
      <c r="H2" s="48"/>
      <c r="I2" s="48"/>
      <c r="J2" s="48"/>
      <c r="K2" s="48"/>
      <c r="L2" s="48"/>
      <c r="M2" s="48"/>
      <c r="N2" s="48"/>
    </row>
    <row r="3" spans="1:14" x14ac:dyDescent="0.35">
      <c r="A3" s="55"/>
      <c r="B3" s="55"/>
      <c r="C3" s="55"/>
      <c r="D3" s="48"/>
      <c r="E3" s="48"/>
      <c r="F3" s="48"/>
      <c r="G3" s="48"/>
      <c r="H3" s="48"/>
      <c r="I3" s="48"/>
      <c r="J3" s="48"/>
      <c r="K3" s="48"/>
      <c r="L3" s="48"/>
      <c r="M3" s="48"/>
      <c r="N3" s="48"/>
    </row>
    <row r="4" spans="1:14" x14ac:dyDescent="0.35">
      <c r="A4" s="58" t="s">
        <v>191</v>
      </c>
      <c r="B4" s="58"/>
      <c r="C4" s="58"/>
      <c r="D4" s="58"/>
      <c r="E4" s="58"/>
      <c r="F4" s="58"/>
      <c r="G4" s="58"/>
      <c r="H4" s="58"/>
      <c r="I4" s="58"/>
      <c r="J4" s="58"/>
      <c r="K4" s="58"/>
      <c r="L4" s="58"/>
      <c r="M4" s="58"/>
      <c r="N4" s="58"/>
    </row>
    <row r="5" spans="1:14" x14ac:dyDescent="0.35">
      <c r="A5" s="58"/>
      <c r="B5" s="58"/>
      <c r="C5" s="58"/>
      <c r="D5" s="58"/>
      <c r="E5" s="58"/>
      <c r="F5" s="58"/>
      <c r="G5" s="58"/>
      <c r="H5" s="58"/>
      <c r="I5" s="58"/>
      <c r="J5" s="58"/>
      <c r="K5" s="58"/>
      <c r="L5" s="58"/>
      <c r="M5" s="58"/>
      <c r="N5" s="58"/>
    </row>
    <row r="6" spans="1:14" x14ac:dyDescent="0.35">
      <c r="A6" s="58"/>
      <c r="B6" s="58"/>
      <c r="C6" s="58"/>
      <c r="D6" s="58"/>
      <c r="E6" s="58"/>
      <c r="F6" s="58"/>
      <c r="G6" s="58"/>
      <c r="H6" s="58"/>
      <c r="I6" s="58"/>
      <c r="J6" s="58"/>
      <c r="K6" s="58"/>
      <c r="L6" s="58"/>
      <c r="M6" s="58"/>
      <c r="N6" s="58"/>
    </row>
    <row r="7" spans="1:14" x14ac:dyDescent="0.35">
      <c r="A7" s="58"/>
      <c r="B7" s="58"/>
      <c r="C7" s="58"/>
      <c r="D7" s="58"/>
      <c r="E7" s="58"/>
      <c r="F7" s="58"/>
      <c r="G7" s="58"/>
      <c r="H7" s="58"/>
      <c r="I7" s="58"/>
      <c r="J7" s="58"/>
      <c r="K7" s="58"/>
      <c r="L7" s="58"/>
      <c r="M7" s="58"/>
      <c r="N7" s="58"/>
    </row>
    <row r="8" spans="1:14" x14ac:dyDescent="0.35">
      <c r="A8" s="58"/>
      <c r="B8" s="58"/>
      <c r="C8" s="58"/>
      <c r="D8" s="58"/>
      <c r="E8" s="58"/>
      <c r="F8" s="58"/>
      <c r="G8" s="58"/>
      <c r="H8" s="58"/>
      <c r="I8" s="58"/>
      <c r="J8" s="58"/>
      <c r="K8" s="58"/>
      <c r="L8" s="58"/>
      <c r="M8" s="58"/>
      <c r="N8" s="58"/>
    </row>
    <row r="9" spans="1:14" x14ac:dyDescent="0.35">
      <c r="A9" s="51" t="s">
        <v>192</v>
      </c>
      <c r="B9" s="51"/>
      <c r="C9" s="51"/>
      <c r="D9" s="51"/>
      <c r="E9" s="51"/>
      <c r="F9" s="51"/>
      <c r="G9" s="51"/>
      <c r="H9" s="51"/>
      <c r="I9" s="51"/>
      <c r="J9" s="51"/>
      <c r="K9" s="51"/>
      <c r="L9" s="51"/>
      <c r="M9" s="51"/>
      <c r="N9" s="51"/>
    </row>
    <row r="10" spans="1:14" x14ac:dyDescent="0.35">
      <c r="A10" s="51"/>
      <c r="B10" s="51"/>
      <c r="C10" s="51"/>
      <c r="D10" s="51"/>
      <c r="E10" s="51"/>
      <c r="F10" s="51"/>
      <c r="G10" s="51"/>
      <c r="H10" s="51"/>
      <c r="I10" s="51"/>
      <c r="J10" s="51"/>
      <c r="K10" s="51"/>
      <c r="L10" s="51"/>
      <c r="M10" s="51"/>
      <c r="N10" s="51"/>
    </row>
    <row r="11" spans="1:14" ht="14.5" customHeight="1" x14ac:dyDescent="0.35">
      <c r="A11" s="286" t="s">
        <v>193</v>
      </c>
      <c r="B11" s="286"/>
      <c r="C11" s="287" t="s">
        <v>194</v>
      </c>
      <c r="D11" s="288" t="s">
        <v>195</v>
      </c>
      <c r="E11" s="288"/>
      <c r="F11" s="288"/>
      <c r="G11" s="283" t="s">
        <v>194</v>
      </c>
      <c r="H11" s="286" t="s">
        <v>196</v>
      </c>
      <c r="I11" s="286"/>
      <c r="J11" s="286"/>
      <c r="K11" s="283" t="s">
        <v>194</v>
      </c>
      <c r="L11" s="284" t="s">
        <v>197</v>
      </c>
      <c r="M11" s="284"/>
      <c r="N11" s="284"/>
    </row>
    <row r="12" spans="1:14" x14ac:dyDescent="0.35">
      <c r="A12" s="286"/>
      <c r="B12" s="286"/>
      <c r="C12" s="286"/>
      <c r="D12" s="288"/>
      <c r="E12" s="288"/>
      <c r="F12" s="288"/>
      <c r="G12" s="284"/>
      <c r="H12" s="286"/>
      <c r="I12" s="286"/>
      <c r="J12" s="286"/>
      <c r="K12" s="284"/>
      <c r="L12" s="284"/>
      <c r="M12" s="284"/>
      <c r="N12" s="284"/>
    </row>
    <row r="13" spans="1:14" x14ac:dyDescent="0.35">
      <c r="A13" s="51" t="s">
        <v>198</v>
      </c>
      <c r="B13" s="51"/>
      <c r="C13" s="51"/>
      <c r="D13" s="51"/>
      <c r="E13" s="51"/>
      <c r="F13" s="51"/>
      <c r="G13" s="51"/>
      <c r="H13" s="51"/>
      <c r="I13" s="51"/>
      <c r="J13" s="51"/>
      <c r="K13" s="51"/>
      <c r="L13" s="51"/>
      <c r="M13" s="51"/>
      <c r="N13" s="51"/>
    </row>
    <row r="14" spans="1:14" x14ac:dyDescent="0.35">
      <c r="A14" s="51"/>
      <c r="B14" s="51"/>
      <c r="C14" s="51"/>
      <c r="D14" s="51"/>
      <c r="E14" s="51"/>
      <c r="F14" s="51"/>
      <c r="G14" s="51"/>
      <c r="H14" s="51"/>
      <c r="I14" s="51"/>
      <c r="J14" s="51"/>
      <c r="K14" s="51"/>
      <c r="L14" s="51"/>
      <c r="M14" s="51"/>
      <c r="N14" s="51"/>
    </row>
    <row r="15" spans="1:14" x14ac:dyDescent="0.35">
      <c r="A15" s="51"/>
      <c r="B15" s="51"/>
      <c r="C15" s="51"/>
      <c r="D15" s="51"/>
      <c r="E15" s="51"/>
      <c r="F15" s="51"/>
      <c r="G15" s="51"/>
      <c r="H15" s="51"/>
      <c r="I15" s="51"/>
      <c r="J15" s="51"/>
      <c r="K15" s="51"/>
      <c r="L15" s="51"/>
      <c r="M15" s="51"/>
      <c r="N15" s="51"/>
    </row>
    <row r="16" spans="1:14" x14ac:dyDescent="0.35">
      <c r="A16" s="285" t="s">
        <v>199</v>
      </c>
      <c r="B16" s="285"/>
      <c r="C16" s="285"/>
      <c r="D16" s="285"/>
      <c r="E16" s="285"/>
      <c r="F16" s="285"/>
      <c r="G16" s="285"/>
      <c r="H16" s="285"/>
      <c r="I16" s="285"/>
      <c r="J16" s="285"/>
      <c r="K16" s="285"/>
      <c r="L16" s="285"/>
      <c r="M16" s="285"/>
      <c r="N16" s="285"/>
    </row>
  </sheetData>
  <mergeCells count="14">
    <mergeCell ref="K11:K12"/>
    <mergeCell ref="L11:N12"/>
    <mergeCell ref="A13:N15"/>
    <mergeCell ref="A16:N16"/>
    <mergeCell ref="A1:C3"/>
    <mergeCell ref="D1:N1"/>
    <mergeCell ref="D2:N3"/>
    <mergeCell ref="A4:N8"/>
    <mergeCell ref="A9:N10"/>
    <mergeCell ref="A11:B12"/>
    <mergeCell ref="C11:C12"/>
    <mergeCell ref="D11:F12"/>
    <mergeCell ref="G11:G12"/>
    <mergeCell ref="H11:J12"/>
  </mergeCells>
  <pageMargins left="0.70866141732283472" right="0.70866141732283472" top="0.74803149606299213" bottom="0.74803149606299213" header="0.31496062992125984" footer="0.31496062992125984"/>
  <pageSetup paperSize="9" scale="9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Risk Basics</vt:lpstr>
      <vt:lpstr>Dashboard</vt:lpstr>
      <vt:lpstr>PrePlanning</vt:lpstr>
      <vt:lpstr>Start of Day</vt:lpstr>
      <vt:lpstr>During Day</vt:lpstr>
      <vt:lpstr>End of Day</vt:lpstr>
      <vt:lpstr>Dynamic RA</vt:lpstr>
      <vt:lpstr>'Start of Day'!Print_Titles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Seamus Bradley</dc:creator>
  <cp:keywords/>
  <dc:description/>
  <cp:lastModifiedBy>Gillian Sterritt</cp:lastModifiedBy>
  <cp:revision/>
  <cp:lastPrinted>2020-08-26T13:30:21Z</cp:lastPrinted>
  <dcterms:created xsi:type="dcterms:W3CDTF">2020-06-14T19:28:58Z</dcterms:created>
  <dcterms:modified xsi:type="dcterms:W3CDTF">2021-01-14T16:37:10Z</dcterms:modified>
  <cp:category/>
  <cp:contentStatus/>
</cp:coreProperties>
</file>